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3"/>
  <c r="M13" s="1"/>
  <c r="K25"/>
  <c r="M25" s="1"/>
  <c r="K29"/>
  <c r="M29" s="1"/>
  <c r="K41"/>
  <c r="M41" s="1"/>
  <c r="K61"/>
  <c r="M61" s="1"/>
  <c r="K69"/>
  <c r="M69" s="1"/>
  <c r="K81"/>
  <c r="M81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17"/>
  <c r="M17" s="1"/>
  <c r="K33"/>
  <c r="M33" s="1"/>
  <c r="K45"/>
  <c r="M45" s="1"/>
  <c r="K53"/>
  <c r="M53" s="1"/>
  <c r="K65"/>
  <c r="M65" s="1"/>
  <c r="K77"/>
  <c r="M77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21"/>
  <c r="M21" s="1"/>
  <c r="K37"/>
  <c r="M37" s="1"/>
  <c r="K49"/>
  <c r="M49" s="1"/>
  <c r="K57"/>
  <c r="M57" s="1"/>
  <c r="K73"/>
  <c r="M73" s="1"/>
  <c r="K85"/>
  <c r="M85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Q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B80"/>
  <c r="D80" s="1"/>
  <c r="Q80" s="1"/>
  <c r="B84"/>
  <c r="D84" s="1"/>
  <c r="Q84" s="1"/>
  <c r="B88"/>
  <c r="D88" s="1"/>
  <c r="Q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B17"/>
  <c r="D17" s="1"/>
  <c r="Q17" s="1"/>
  <c r="B21"/>
  <c r="D21" s="1"/>
  <c r="B25"/>
  <c r="D25" s="1"/>
  <c r="Q25" s="1"/>
  <c r="B29"/>
  <c r="D29" s="1"/>
  <c r="Q29" s="1"/>
  <c r="B33"/>
  <c r="D33" s="1"/>
  <c r="B37"/>
  <c r="D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B61"/>
  <c r="D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8" i="81" l="1"/>
  <c r="Q36"/>
  <c r="Q21"/>
  <c r="Q20"/>
  <c r="Q4"/>
  <c r="T2" i="82"/>
  <c r="T2" i="79"/>
  <c r="DM99" i="11"/>
  <c r="Q85" i="81"/>
  <c r="Q37"/>
  <c r="Q33"/>
  <c r="Q57"/>
  <c r="Q9"/>
  <c r="Q61"/>
  <c r="Q13"/>
  <c r="Q92"/>
  <c r="Q7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6" l="1"/>
  <c r="AK99" i="29"/>
  <c r="AP99"/>
  <c r="AO99"/>
  <c r="AL99" i="27"/>
  <c r="AL99" i="28"/>
  <c r="AL99" i="24"/>
  <c r="AK99" i="27"/>
  <c r="AB96" i="63"/>
  <c r="AB76"/>
  <c r="AB68"/>
  <c r="AB64"/>
  <c r="AB36"/>
  <c r="AB97"/>
  <c r="AB85"/>
  <c r="AB20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F64" s="1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F80" s="1"/>
  <c r="B81"/>
  <c r="F81" s="1"/>
  <c r="C81"/>
  <c r="B82"/>
  <c r="C82"/>
  <c r="B83"/>
  <c r="F83" s="1"/>
  <c r="C83"/>
  <c r="B84"/>
  <c r="C84"/>
  <c r="F84" s="1"/>
  <c r="B85"/>
  <c r="F85" s="1"/>
  <c r="C85"/>
  <c r="B86"/>
  <c r="C86"/>
  <c r="B87"/>
  <c r="F87" s="1"/>
  <c r="C87"/>
  <c r="B88"/>
  <c r="C88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F16" s="1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F26" s="1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F58" s="1"/>
  <c r="B59"/>
  <c r="F59" s="1"/>
  <c r="C59"/>
  <c r="B60"/>
  <c r="C60"/>
  <c r="B61"/>
  <c r="F61" s="1"/>
  <c r="C61"/>
  <c r="B62"/>
  <c r="C62"/>
  <c r="F62" s="1"/>
  <c r="B63"/>
  <c r="F63" s="1"/>
  <c r="C63"/>
  <c r="B64"/>
  <c r="C64"/>
  <c r="B65"/>
  <c r="F65" s="1"/>
  <c r="C65"/>
  <c r="B66"/>
  <c r="C66"/>
  <c r="F66" s="1"/>
  <c r="B67"/>
  <c r="F67" s="1"/>
  <c r="C67"/>
  <c r="B68"/>
  <c r="C68"/>
  <c r="B69"/>
  <c r="F69" s="1"/>
  <c r="C69"/>
  <c r="B70"/>
  <c r="C70"/>
  <c r="B71"/>
  <c r="F71" s="1"/>
  <c r="C71"/>
  <c r="B72"/>
  <c r="C72"/>
  <c r="F72" s="1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C81"/>
  <c r="B82"/>
  <c r="C82"/>
  <c r="B83"/>
  <c r="F83" s="1"/>
  <c r="C83"/>
  <c r="B84"/>
  <c r="C84"/>
  <c r="F84" s="1"/>
  <c r="B85"/>
  <c r="F85" s="1"/>
  <c r="C85"/>
  <c r="B86"/>
  <c r="C86"/>
  <c r="B87"/>
  <c r="F87" s="1"/>
  <c r="C87"/>
  <c r="B88"/>
  <c r="C88"/>
  <c r="B89"/>
  <c r="C89"/>
  <c r="B90"/>
  <c r="C90"/>
  <c r="F90" s="1"/>
  <c r="B91"/>
  <c r="F91" s="1"/>
  <c r="C91"/>
  <c r="B92"/>
  <c r="C92"/>
  <c r="F92" s="1"/>
  <c r="B93"/>
  <c r="C93"/>
  <c r="B94"/>
  <c r="C94"/>
  <c r="B95"/>
  <c r="F95" s="1"/>
  <c r="C95"/>
  <c r="B96"/>
  <c r="C96"/>
  <c r="F96" s="1"/>
  <c r="B97"/>
  <c r="C97"/>
  <c r="B98"/>
  <c r="C98"/>
  <c r="C3"/>
  <c r="B3"/>
  <c r="B4" i="61"/>
  <c r="C4"/>
  <c r="F4" s="1"/>
  <c r="B5"/>
  <c r="F5" s="1"/>
  <c r="C5"/>
  <c r="B6"/>
  <c r="C6"/>
  <c r="F6" s="1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F16" s="1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F64" s="1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F82" s="1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8"/>
  <c r="C4"/>
  <c r="F4" s="1"/>
  <c r="B5"/>
  <c r="C5"/>
  <c r="B6"/>
  <c r="C6"/>
  <c r="F6" s="1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F34" s="1"/>
  <c r="B35"/>
  <c r="F35" s="1"/>
  <c r="C35"/>
  <c r="B36"/>
  <c r="C36"/>
  <c r="B37"/>
  <c r="F37" s="1"/>
  <c r="C37"/>
  <c r="B38"/>
  <c r="C38"/>
  <c r="B39"/>
  <c r="F39" s="1"/>
  <c r="C39"/>
  <c r="B40"/>
  <c r="C40"/>
  <c r="F40" s="1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F56" s="1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F92" s="1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F10" s="1"/>
  <c r="B11"/>
  <c r="F11" s="1"/>
  <c r="C11"/>
  <c r="B12"/>
  <c r="C12"/>
  <c r="B13"/>
  <c r="F13" s="1"/>
  <c r="C13"/>
  <c r="B14"/>
  <c r="C14"/>
  <c r="F14" s="1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F22" s="1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F42" s="1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F76" s="1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F30" s="1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F4" s="1"/>
  <c r="B5"/>
  <c r="C5"/>
  <c r="B6"/>
  <c r="C6"/>
  <c r="B7"/>
  <c r="F7" s="1"/>
  <c r="C7"/>
  <c r="B8"/>
  <c r="C8"/>
  <c r="F8" s="1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F20" s="1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F34" s="1"/>
  <c r="B35"/>
  <c r="F35" s="1"/>
  <c r="C35"/>
  <c r="B36"/>
  <c r="C36"/>
  <c r="B37"/>
  <c r="C37"/>
  <c r="B38"/>
  <c r="C38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F66" s="1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F76" s="1"/>
  <c r="B77"/>
  <c r="F77" s="1"/>
  <c r="C77"/>
  <c r="B78"/>
  <c r="C78"/>
  <c r="B79"/>
  <c r="F79" s="1"/>
  <c r="C79"/>
  <c r="B80"/>
  <c r="C80"/>
  <c r="F80" s="1"/>
  <c r="B81"/>
  <c r="F81" s="1"/>
  <c r="C81"/>
  <c r="B82"/>
  <c r="C82"/>
  <c r="B83"/>
  <c r="F83" s="1"/>
  <c r="C83"/>
  <c r="B84"/>
  <c r="C84"/>
  <c r="F84" s="1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F94" s="1"/>
  <c r="B95"/>
  <c r="C95"/>
  <c r="B96"/>
  <c r="C96"/>
  <c r="B97"/>
  <c r="F97" s="1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U91"/>
  <c r="U90"/>
  <c r="N90"/>
  <c r="U89"/>
  <c r="N89"/>
  <c r="U88"/>
  <c r="N88"/>
  <c r="F88"/>
  <c r="U87"/>
  <c r="U86"/>
  <c r="N86"/>
  <c r="F86"/>
  <c r="U85"/>
  <c r="N85"/>
  <c r="U84"/>
  <c r="N84"/>
  <c r="U83"/>
  <c r="U82"/>
  <c r="N82"/>
  <c r="F82"/>
  <c r="U81"/>
  <c r="N81"/>
  <c r="U80"/>
  <c r="N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U23"/>
  <c r="U22"/>
  <c r="N22"/>
  <c r="F22"/>
  <c r="U21"/>
  <c r="N21"/>
  <c r="U20"/>
  <c r="N20"/>
  <c r="F20"/>
  <c r="U19"/>
  <c r="F19"/>
  <c r="U18"/>
  <c r="N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U95"/>
  <c r="N95"/>
  <c r="U94"/>
  <c r="N94"/>
  <c r="F94"/>
  <c r="AD93"/>
  <c r="U93"/>
  <c r="N93"/>
  <c r="F93"/>
  <c r="AD92"/>
  <c r="U92"/>
  <c r="N92"/>
  <c r="U91"/>
  <c r="N91"/>
  <c r="U90"/>
  <c r="N90"/>
  <c r="AD89"/>
  <c r="U89"/>
  <c r="N89"/>
  <c r="F89"/>
  <c r="AD88"/>
  <c r="U88"/>
  <c r="N88"/>
  <c r="F88"/>
  <c r="U87"/>
  <c r="N87"/>
  <c r="U86"/>
  <c r="N86"/>
  <c r="F86"/>
  <c r="AD85"/>
  <c r="U85"/>
  <c r="N85"/>
  <c r="U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U71"/>
  <c r="N71"/>
  <c r="U70"/>
  <c r="N70"/>
  <c r="F70"/>
  <c r="AD69"/>
  <c r="U69"/>
  <c r="N69"/>
  <c r="U68"/>
  <c r="F68"/>
  <c r="U67"/>
  <c r="N67"/>
  <c r="AD66"/>
  <c r="U66"/>
  <c r="N66"/>
  <c r="AD65"/>
  <c r="U65"/>
  <c r="N65"/>
  <c r="U64"/>
  <c r="F64"/>
  <c r="U63"/>
  <c r="N63"/>
  <c r="AC62"/>
  <c r="U62"/>
  <c r="N62"/>
  <c r="U61"/>
  <c r="N61"/>
  <c r="U60"/>
  <c r="F60"/>
  <c r="U59"/>
  <c r="N59"/>
  <c r="U58"/>
  <c r="N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U43"/>
  <c r="U42"/>
  <c r="U41"/>
  <c r="U40"/>
  <c r="U39"/>
  <c r="U38"/>
  <c r="U37"/>
  <c r="F37"/>
  <c r="U36"/>
  <c r="F36"/>
  <c r="U35"/>
  <c r="F35"/>
  <c r="U34"/>
  <c r="AD33"/>
  <c r="U33"/>
  <c r="F33"/>
  <c r="U32"/>
  <c r="F32"/>
  <c r="U31"/>
  <c r="F31"/>
  <c r="U30"/>
  <c r="F30"/>
  <c r="AD29"/>
  <c r="U29"/>
  <c r="U28"/>
  <c r="F28"/>
  <c r="U27"/>
  <c r="U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U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U37"/>
  <c r="F37"/>
  <c r="U36"/>
  <c r="F36"/>
  <c r="U35"/>
  <c r="F35"/>
  <c r="U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U15"/>
  <c r="U14"/>
  <c r="F14"/>
  <c r="U13"/>
  <c r="U12"/>
  <c r="F12"/>
  <c r="U11"/>
  <c r="U10"/>
  <c r="F10"/>
  <c r="U9"/>
  <c r="U8"/>
  <c r="F8"/>
  <c r="U7"/>
  <c r="N7"/>
  <c r="U6"/>
  <c r="U5"/>
  <c r="U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U75"/>
  <c r="U74"/>
  <c r="F74"/>
  <c r="U73"/>
  <c r="F73"/>
  <c r="U72"/>
  <c r="F72"/>
  <c r="U71"/>
  <c r="F71"/>
  <c r="U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U39"/>
  <c r="U38"/>
  <c r="F38"/>
  <c r="U37"/>
  <c r="U36"/>
  <c r="F36"/>
  <c r="U35"/>
  <c r="U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U5"/>
  <c r="N5"/>
  <c r="U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U21"/>
  <c r="U20"/>
  <c r="N20"/>
  <c r="F20"/>
  <c r="U19"/>
  <c r="U18"/>
  <c r="N18"/>
  <c r="F18"/>
  <c r="U17"/>
  <c r="U16"/>
  <c r="N16"/>
  <c r="F16"/>
  <c r="U15"/>
  <c r="U14"/>
  <c r="N14"/>
  <c r="U13"/>
  <c r="U12"/>
  <c r="N12"/>
  <c r="F12"/>
  <c r="U11"/>
  <c r="U10"/>
  <c r="N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U29"/>
  <c r="U28"/>
  <c r="F28"/>
  <c r="U27"/>
  <c r="N27"/>
  <c r="U26"/>
  <c r="F26"/>
  <c r="U25"/>
  <c r="U24"/>
  <c r="F24"/>
  <c r="U23"/>
  <c r="N23"/>
  <c r="F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F95"/>
  <c r="U94"/>
  <c r="N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U83"/>
  <c r="U82"/>
  <c r="F82"/>
  <c r="U81"/>
  <c r="N81"/>
  <c r="U80"/>
  <c r="N80"/>
  <c r="U79"/>
  <c r="U78"/>
  <c r="F78"/>
  <c r="U77"/>
  <c r="N77"/>
  <c r="U76"/>
  <c r="N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U41"/>
  <c r="U40"/>
  <c r="U39"/>
  <c r="U38"/>
  <c r="F38"/>
  <c r="U37"/>
  <c r="U36"/>
  <c r="F36"/>
  <c r="U35"/>
  <c r="N35"/>
  <c r="U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U7"/>
  <c r="N7"/>
  <c r="U6"/>
  <c r="N6"/>
  <c r="U5"/>
  <c r="N5"/>
  <c r="U4"/>
  <c r="U3"/>
  <c r="L99"/>
  <c r="A1"/>
  <c r="F46" i="63" l="1"/>
  <c r="B99" i="56"/>
  <c r="F24" i="63"/>
  <c r="O99" i="81"/>
  <c r="L99"/>
  <c r="I99"/>
  <c r="F99"/>
  <c r="C99"/>
  <c r="F53" i="56"/>
  <c r="F18" i="63"/>
  <c r="F77" i="57"/>
  <c r="F67"/>
  <c r="F33"/>
  <c r="F75" i="55"/>
  <c r="C99" i="63"/>
  <c r="F44" i="62"/>
  <c r="F75" i="61"/>
  <c r="B99"/>
  <c r="C99" i="56"/>
  <c r="C99" i="55"/>
  <c r="F6"/>
  <c r="F91" i="58"/>
  <c r="F85"/>
  <c r="F75"/>
  <c r="F69"/>
  <c r="B99"/>
  <c r="F71" i="57"/>
  <c r="F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N48"/>
  <c r="N52"/>
  <c r="N55"/>
  <c r="N56"/>
  <c r="N59"/>
  <c r="N60"/>
  <c r="O60" s="1"/>
  <c r="N63"/>
  <c r="N64"/>
  <c r="N67"/>
  <c r="N68"/>
  <c r="N71"/>
  <c r="N72"/>
  <c r="N75"/>
  <c r="N76"/>
  <c r="O76" s="1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32" i="55"/>
  <c r="O32"/>
  <c r="V47"/>
  <c r="V16"/>
  <c r="O16"/>
  <c r="V24" i="56"/>
  <c r="V42"/>
  <c r="V40" i="57"/>
  <c r="N8" i="55"/>
  <c r="F9"/>
  <c r="I99"/>
  <c r="M99"/>
  <c r="G10"/>
  <c r="N12"/>
  <c r="O12" s="1"/>
  <c r="F13"/>
  <c r="N28"/>
  <c r="F29"/>
  <c r="N44"/>
  <c r="O44" s="1"/>
  <c r="F45"/>
  <c r="G58"/>
  <c r="N60"/>
  <c r="O60" s="1"/>
  <c r="F61"/>
  <c r="O92"/>
  <c r="O45" i="56"/>
  <c r="V3" i="55"/>
  <c r="V52" i="56"/>
  <c r="V12" i="55"/>
  <c r="V44"/>
  <c r="V60"/>
  <c r="V18" i="56"/>
  <c r="V27"/>
  <c r="B99" i="55"/>
  <c r="F3"/>
  <c r="K99"/>
  <c r="F5"/>
  <c r="N20"/>
  <c r="O20" s="1"/>
  <c r="F21"/>
  <c r="N36"/>
  <c r="O36" s="1"/>
  <c r="F37"/>
  <c r="N52"/>
  <c r="O52" s="1"/>
  <c r="F53"/>
  <c r="O76"/>
  <c r="O5" i="56"/>
  <c r="O37"/>
  <c r="O53"/>
  <c r="O61"/>
  <c r="O69"/>
  <c r="O77"/>
  <c r="O93"/>
  <c r="O23"/>
  <c r="V28"/>
  <c r="J99" i="55"/>
  <c r="N24"/>
  <c r="N40"/>
  <c r="N56"/>
  <c r="O96"/>
  <c r="O56" i="56"/>
  <c r="V38" i="58"/>
  <c r="G3" i="56"/>
  <c r="V56"/>
  <c r="V60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72" i="55"/>
  <c r="V76"/>
  <c r="V88"/>
  <c r="V92"/>
  <c r="V96"/>
  <c r="F3" i="56"/>
  <c r="V5"/>
  <c r="V9"/>
  <c r="V17"/>
  <c r="V33"/>
  <c r="V37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O45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5" i="56" l="1"/>
  <c r="O27" i="55"/>
  <c r="V39" i="56"/>
  <c r="V11"/>
  <c r="O51"/>
  <c r="O74" i="58"/>
  <c r="O71" i="55"/>
  <c r="O98"/>
  <c r="O70"/>
  <c r="V50" i="56"/>
  <c r="O70"/>
  <c r="O94"/>
  <c r="O86"/>
  <c r="F99"/>
  <c r="O24"/>
  <c r="O96"/>
  <c r="O88"/>
  <c r="N99" i="81"/>
  <c r="P99" s="1"/>
  <c r="K99"/>
  <c r="M99" s="1"/>
  <c r="H99"/>
  <c r="J99" s="1"/>
  <c r="E99"/>
  <c r="G99" s="1"/>
  <c r="O68" i="56"/>
  <c r="O78"/>
  <c r="O66"/>
  <c r="O62"/>
  <c r="O54"/>
  <c r="O46"/>
  <c r="O30"/>
  <c r="O26"/>
  <c r="O10"/>
  <c r="B99" i="81"/>
  <c r="D99" s="1"/>
  <c r="O78" i="55"/>
  <c r="O74"/>
  <c r="O66"/>
  <c r="O47" i="56"/>
  <c r="O35"/>
  <c r="O7"/>
  <c r="O92"/>
  <c r="O84"/>
  <c r="O80"/>
  <c r="G84" i="55"/>
  <c r="O84" s="1"/>
  <c r="G68"/>
  <c r="V68" s="1"/>
  <c r="V48"/>
  <c r="G40"/>
  <c r="V40" s="1"/>
  <c r="O4"/>
  <c r="V51"/>
  <c r="O72" i="56"/>
  <c r="V68"/>
  <c r="O64"/>
  <c r="O52"/>
  <c r="O44"/>
  <c r="O29"/>
  <c r="V21"/>
  <c r="O57"/>
  <c r="O48"/>
  <c r="O40"/>
  <c r="O36"/>
  <c r="O32"/>
  <c r="O25"/>
  <c r="O13"/>
  <c r="O80" i="55"/>
  <c r="G64"/>
  <c r="G56"/>
  <c r="V56" s="1"/>
  <c r="G28"/>
  <c r="V28" s="1"/>
  <c r="G24"/>
  <c r="V24" s="1"/>
  <c r="G19"/>
  <c r="G14"/>
  <c r="V14" s="1"/>
  <c r="O9"/>
  <c r="O86"/>
  <c r="O62"/>
  <c r="O46"/>
  <c r="O38"/>
  <c r="O30"/>
  <c r="V26" i="58"/>
  <c r="V65"/>
  <c r="V25"/>
  <c r="O57"/>
  <c r="G26" i="57"/>
  <c r="V2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43"/>
  <c r="O77" i="57"/>
  <c r="O40" i="55"/>
  <c r="Q99" i="81"/>
  <c r="V84" i="55"/>
  <c r="O68"/>
  <c r="O14"/>
  <c r="O4" i="56"/>
  <c r="O64" i="55"/>
  <c r="V64"/>
  <c r="O56"/>
  <c r="O28"/>
  <c r="O24"/>
  <c r="V19"/>
  <c r="O19"/>
  <c r="O26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B13" i="78"/>
  <c r="O66"/>
  <c r="N23"/>
  <c r="I98"/>
  <c r="J60"/>
  <c r="L53"/>
  <c r="G19"/>
  <c r="Q94"/>
  <c r="B94"/>
  <c r="K10"/>
  <c r="I59"/>
  <c r="O12"/>
  <c r="Q58"/>
  <c r="B30"/>
  <c r="H89"/>
  <c r="Q50"/>
  <c r="J28"/>
  <c r="K7"/>
  <c r="I77"/>
  <c r="H17"/>
  <c r="Q47"/>
  <c r="N34"/>
  <c r="K35"/>
  <c r="B51"/>
  <c r="J53"/>
  <c r="O58"/>
  <c r="P53"/>
  <c r="P96"/>
  <c r="J16"/>
  <c r="K37"/>
  <c r="I14"/>
  <c r="P33"/>
  <c r="P73"/>
  <c r="H57"/>
  <c r="Q60"/>
  <c r="B64"/>
  <c r="O13"/>
  <c r="K43"/>
  <c r="O16"/>
  <c r="H90"/>
  <c r="K51"/>
  <c r="N11"/>
  <c r="H35"/>
  <c r="H94"/>
  <c r="I97"/>
  <c r="P72"/>
  <c r="Q10"/>
  <c r="I90"/>
  <c r="K21"/>
  <c r="B72"/>
  <c r="I45"/>
  <c r="K64"/>
  <c r="K20"/>
  <c r="O34"/>
  <c r="Q62"/>
  <c r="G20"/>
  <c r="K24"/>
  <c r="Q95"/>
  <c r="P69"/>
  <c r="N92"/>
  <c r="P22"/>
  <c r="B95"/>
  <c r="H83"/>
  <c r="O77"/>
  <c r="O86"/>
  <c r="K27"/>
  <c r="N78"/>
  <c r="G17"/>
  <c r="G68"/>
  <c r="I25"/>
  <c r="L97"/>
  <c r="G9"/>
  <c r="Q35"/>
  <c r="N87"/>
  <c r="L23"/>
  <c r="O6"/>
  <c r="K72"/>
  <c r="L49"/>
  <c r="P94"/>
  <c r="Q54"/>
  <c r="P20"/>
  <c r="L17"/>
  <c r="B44"/>
  <c r="B71"/>
  <c r="O74"/>
  <c r="J15"/>
  <c r="L55"/>
  <c r="G96"/>
  <c r="O57"/>
  <c r="H77"/>
  <c r="J57"/>
  <c r="I93"/>
  <c r="H8"/>
  <c r="O39"/>
  <c r="N80"/>
  <c r="I36"/>
  <c r="G66"/>
  <c r="J79"/>
  <c r="I71"/>
  <c r="O47"/>
  <c r="L84"/>
  <c r="I11"/>
  <c r="N43"/>
  <c r="L16"/>
  <c r="P61"/>
  <c r="B18"/>
  <c r="I72"/>
  <c r="I26"/>
  <c r="B40"/>
  <c r="Q51"/>
  <c r="N27"/>
  <c r="N25"/>
  <c r="Q17"/>
  <c r="L3"/>
  <c r="I85"/>
  <c r="P89"/>
  <c r="K26"/>
  <c r="N40"/>
  <c r="N61"/>
  <c r="G59"/>
  <c r="P84"/>
  <c r="P97"/>
  <c r="B10"/>
  <c r="L15"/>
  <c r="Q83"/>
  <c r="L27"/>
  <c r="O53"/>
  <c r="K76"/>
  <c r="N16"/>
  <c r="I64"/>
  <c r="B76"/>
  <c r="J31"/>
  <c r="G89"/>
  <c r="B19"/>
  <c r="N37"/>
  <c r="K87"/>
  <c r="O82"/>
  <c r="K11"/>
  <c r="N24"/>
  <c r="O81"/>
  <c r="L73"/>
  <c r="P57"/>
  <c r="G32"/>
  <c r="J35"/>
  <c r="G5"/>
  <c r="Q66"/>
  <c r="N38"/>
  <c r="J8"/>
  <c r="B37"/>
  <c r="G37"/>
  <c r="K19"/>
  <c r="J73"/>
  <c r="B87"/>
  <c r="I86"/>
  <c r="L52"/>
  <c r="I13"/>
  <c r="B16"/>
  <c r="O10"/>
  <c r="G10"/>
  <c r="Q55"/>
  <c r="L36"/>
  <c r="O44"/>
  <c r="O94"/>
  <c r="J82"/>
  <c r="P32"/>
  <c r="O24"/>
  <c r="H32"/>
  <c r="L83"/>
  <c r="G34"/>
  <c r="N46"/>
  <c r="P49"/>
  <c r="B97"/>
  <c r="Q61"/>
  <c r="Q97"/>
  <c r="G16"/>
  <c r="B61"/>
  <c r="J7"/>
  <c r="K62"/>
  <c r="H3"/>
  <c r="I82"/>
  <c r="J3"/>
  <c r="L32"/>
  <c r="H4"/>
  <c r="J45"/>
  <c r="H47"/>
  <c r="L91"/>
  <c r="K54"/>
  <c r="J61"/>
  <c r="J69"/>
  <c r="O20"/>
  <c r="H39"/>
  <c r="J23"/>
  <c r="I46"/>
  <c r="G2"/>
  <c r="P50"/>
  <c r="L7"/>
  <c r="H71"/>
  <c r="K74"/>
  <c r="L81"/>
  <c r="Q82"/>
  <c r="J75"/>
  <c r="K12"/>
  <c r="G78"/>
  <c r="L86"/>
  <c r="B66"/>
  <c r="L62"/>
  <c r="P59"/>
  <c r="Q71"/>
  <c r="O71"/>
  <c r="H41"/>
  <c r="H96"/>
  <c r="J64"/>
  <c r="B80"/>
  <c r="Q40"/>
  <c r="P30"/>
  <c r="P66"/>
  <c r="I41"/>
  <c r="L50"/>
  <c r="L46"/>
  <c r="K46"/>
  <c r="J38"/>
  <c r="N97"/>
  <c r="P18"/>
  <c r="J88"/>
  <c r="B50"/>
  <c r="P91"/>
  <c r="G33"/>
  <c r="G21"/>
  <c r="P8"/>
  <c r="J93"/>
  <c r="Q76"/>
  <c r="P44"/>
  <c r="L18"/>
  <c r="G77"/>
  <c r="J72"/>
  <c r="L60"/>
  <c r="N58"/>
  <c r="H88"/>
  <c r="Q36"/>
  <c r="J6"/>
  <c r="O56"/>
  <c r="O72"/>
  <c r="N3"/>
  <c r="I34"/>
  <c r="Q56"/>
  <c r="O15"/>
  <c r="N84"/>
  <c r="P10"/>
  <c r="J22"/>
  <c r="K34"/>
  <c r="L8"/>
  <c r="G11"/>
  <c r="K86"/>
  <c r="I95"/>
  <c r="H82"/>
  <c r="N50"/>
  <c r="G29"/>
  <c r="P60"/>
  <c r="I3"/>
  <c r="P15"/>
  <c r="K44"/>
  <c r="N28"/>
  <c r="I55"/>
  <c r="H25"/>
  <c r="I29"/>
  <c r="G92"/>
  <c r="P19"/>
  <c r="N55"/>
  <c r="G80"/>
  <c r="P56"/>
  <c r="I28"/>
  <c r="O4"/>
  <c r="G52"/>
  <c r="K42"/>
  <c r="O8"/>
  <c r="B17"/>
  <c r="H91"/>
  <c r="O61"/>
  <c r="I67"/>
  <c r="O75"/>
  <c r="J96"/>
  <c r="Q25"/>
  <c r="Q92"/>
  <c r="K81"/>
  <c r="P51"/>
  <c r="K69"/>
  <c r="P47"/>
  <c r="I58"/>
  <c r="K52"/>
  <c r="J17"/>
  <c r="N73"/>
  <c r="H40"/>
  <c r="L54"/>
  <c r="P43"/>
  <c r="L58"/>
  <c r="G53"/>
  <c r="Q69"/>
  <c r="B77"/>
  <c r="P64"/>
  <c r="N88"/>
  <c r="L68"/>
  <c r="H74"/>
  <c r="B25"/>
  <c r="B32"/>
  <c r="H84"/>
  <c r="I38"/>
  <c r="Q64"/>
  <c r="B5"/>
  <c r="G82"/>
  <c r="O89"/>
  <c r="J25"/>
  <c r="I10"/>
  <c r="G55"/>
  <c r="P45"/>
  <c r="B45"/>
  <c r="Q5"/>
  <c r="J37"/>
  <c r="L76"/>
  <c r="L89"/>
  <c r="I63"/>
  <c r="K79"/>
  <c r="Q52"/>
  <c r="O91"/>
  <c r="I56"/>
  <c r="B93"/>
  <c r="D1"/>
  <c r="P6"/>
  <c r="I20"/>
  <c r="K57"/>
  <c r="I18"/>
  <c r="J66"/>
  <c r="N36"/>
  <c r="J56"/>
  <c r="J80"/>
  <c r="J76"/>
  <c r="H70"/>
  <c r="E1"/>
  <c r="Q4"/>
  <c r="Q73"/>
  <c r="B26"/>
  <c r="J63"/>
  <c r="N76"/>
  <c r="K93"/>
  <c r="B83"/>
  <c r="H95"/>
  <c r="O97"/>
  <c r="O76"/>
  <c r="O69"/>
  <c r="N47"/>
  <c r="N63"/>
  <c r="I16"/>
  <c r="O29"/>
  <c r="B20"/>
  <c r="P63"/>
  <c r="I80"/>
  <c r="I53"/>
  <c r="N54"/>
  <c r="K80"/>
  <c r="H7"/>
  <c r="H10"/>
  <c r="J24"/>
  <c r="L66"/>
  <c r="L10"/>
  <c r="H58"/>
  <c r="H11"/>
  <c r="N62"/>
  <c r="B85"/>
  <c r="J97"/>
  <c r="I92"/>
  <c r="I44"/>
  <c r="N33"/>
  <c r="B39"/>
  <c r="B46"/>
  <c r="P55"/>
  <c r="I33"/>
  <c r="Q63"/>
  <c r="B58"/>
  <c r="P98"/>
  <c r="Q32"/>
  <c r="I7"/>
  <c r="H69"/>
  <c r="J19"/>
  <c r="P46"/>
  <c r="Q75"/>
  <c r="P58"/>
  <c r="N67"/>
  <c r="B4"/>
  <c r="P71"/>
  <c r="G63"/>
  <c r="L11"/>
  <c r="K88"/>
  <c r="J94"/>
  <c r="I47"/>
  <c r="L94"/>
  <c r="B9"/>
  <c r="I15"/>
  <c r="I79"/>
  <c r="P12"/>
  <c r="Q24"/>
  <c r="G95"/>
  <c r="C1"/>
  <c r="G58"/>
  <c r="L71"/>
  <c r="L98"/>
  <c r="B74"/>
  <c r="J87"/>
  <c r="K25"/>
  <c r="O96"/>
  <c r="I4"/>
  <c r="G26"/>
  <c r="B82"/>
  <c r="J42"/>
  <c r="G56"/>
  <c r="N71"/>
  <c r="G27"/>
  <c r="B14"/>
  <c r="L44"/>
  <c r="J46"/>
  <c r="B29"/>
  <c r="I49"/>
  <c r="O22"/>
  <c r="L38"/>
  <c r="H9"/>
  <c r="G31"/>
  <c r="N6"/>
  <c r="I52"/>
  <c r="H97"/>
  <c r="Q31"/>
  <c r="L87"/>
  <c r="G43"/>
  <c r="H27"/>
  <c r="J43"/>
  <c r="J36"/>
  <c r="N66"/>
  <c r="G93"/>
  <c r="N42"/>
  <c r="O5"/>
  <c r="N35"/>
  <c r="I31"/>
  <c r="J30"/>
  <c r="I50"/>
  <c r="I74"/>
  <c r="N57"/>
  <c r="L26"/>
  <c r="L43"/>
  <c r="G25"/>
  <c r="L47"/>
  <c r="Q6"/>
  <c r="J54"/>
  <c r="O65"/>
  <c r="H53"/>
  <c r="Q33"/>
  <c r="K91"/>
  <c r="P90"/>
  <c r="O23"/>
  <c r="B15"/>
  <c r="G48"/>
  <c r="J68"/>
  <c r="J78"/>
  <c r="H29"/>
  <c r="J9"/>
  <c r="K94"/>
  <c r="G84"/>
  <c r="K9"/>
  <c r="B67"/>
  <c r="G4"/>
  <c r="K66"/>
  <c r="H54"/>
  <c r="B60"/>
  <c r="P35"/>
  <c r="L24"/>
  <c r="I35"/>
  <c r="L93"/>
  <c r="H63"/>
  <c r="H85"/>
  <c r="J10"/>
  <c r="O45"/>
  <c r="P62"/>
  <c r="I22"/>
  <c r="I12"/>
  <c r="H15"/>
  <c r="G7"/>
  <c r="J55"/>
  <c r="N41"/>
  <c r="H81"/>
  <c r="L25"/>
  <c r="G71"/>
  <c r="P37"/>
  <c r="H61"/>
  <c r="I96"/>
  <c r="L41"/>
  <c r="O14"/>
  <c r="Q37"/>
  <c r="J39"/>
  <c r="L51"/>
  <c r="O93"/>
  <c r="N70"/>
  <c r="P67"/>
  <c r="B21"/>
  <c r="K84"/>
  <c r="P81"/>
  <c r="H22"/>
  <c r="Q26"/>
  <c r="I43"/>
  <c r="G64"/>
  <c r="G36"/>
  <c r="H65"/>
  <c r="I75"/>
  <c r="Q68"/>
  <c r="B57"/>
  <c r="Q15"/>
  <c r="N30"/>
  <c r="B12"/>
  <c r="G6"/>
  <c r="H13"/>
  <c r="Q74"/>
  <c r="Q21"/>
  <c r="G85"/>
  <c r="I73"/>
  <c r="J33"/>
  <c r="H46"/>
  <c r="Q98"/>
  <c r="O84"/>
  <c r="B92"/>
  <c r="K70"/>
  <c r="B89"/>
  <c r="N22"/>
  <c r="G73"/>
  <c r="L78"/>
  <c r="P75"/>
  <c r="G83"/>
  <c r="L85"/>
  <c r="G94"/>
  <c r="O51"/>
  <c r="N96"/>
  <c r="B81"/>
  <c r="H73"/>
  <c r="N7"/>
  <c r="P28"/>
  <c r="Q77"/>
  <c r="K67"/>
  <c r="Q20"/>
  <c r="N44"/>
  <c r="O25"/>
  <c r="G54"/>
  <c r="N64"/>
  <c r="B27"/>
  <c r="J98"/>
  <c r="Q23"/>
  <c r="J59"/>
  <c r="O26"/>
  <c r="J74"/>
  <c r="H45"/>
  <c r="I78"/>
  <c r="G46"/>
  <c r="O40"/>
  <c r="P74"/>
  <c r="Q34"/>
  <c r="P34"/>
  <c r="N83"/>
  <c r="B65"/>
  <c r="G44"/>
  <c r="H87"/>
  <c r="O48"/>
  <c r="H56"/>
  <c r="B68"/>
  <c r="K8"/>
  <c r="B48"/>
  <c r="H51"/>
  <c r="H44"/>
  <c r="J14"/>
  <c r="O37"/>
  <c r="O88"/>
  <c r="B22"/>
  <c r="H62"/>
  <c r="L48"/>
  <c r="P17"/>
  <c r="G87"/>
  <c r="O80"/>
  <c r="K45"/>
  <c r="J29"/>
  <c r="I21"/>
  <c r="L9"/>
  <c r="B47"/>
  <c r="G76"/>
  <c r="Q84"/>
  <c r="H16"/>
  <c r="I57"/>
  <c r="K85"/>
  <c r="G35"/>
  <c r="I70"/>
  <c r="Q12"/>
  <c r="K68"/>
  <c r="I54"/>
  <c r="H48"/>
  <c r="K16"/>
  <c r="H86"/>
  <c r="I51"/>
  <c r="J90"/>
  <c r="K95"/>
  <c r="K14"/>
  <c r="I60"/>
  <c r="N91"/>
  <c r="K77"/>
  <c r="K39"/>
  <c r="K36"/>
  <c r="P65"/>
  <c r="K22"/>
  <c r="N32"/>
  <c r="O87"/>
  <c r="O64"/>
  <c r="L6"/>
  <c r="I66"/>
  <c r="L95"/>
  <c r="O54"/>
  <c r="G42"/>
  <c r="G61"/>
  <c r="J20"/>
  <c r="N31"/>
  <c r="P29"/>
  <c r="G18"/>
  <c r="P3"/>
  <c r="J84"/>
  <c r="I17"/>
  <c r="O95"/>
  <c r="J41"/>
  <c r="B23"/>
  <c r="P48"/>
  <c r="N53"/>
  <c r="N93"/>
  <c r="I94"/>
  <c r="Q59"/>
  <c r="B56"/>
  <c r="P68"/>
  <c r="L75"/>
  <c r="O18"/>
  <c r="L34"/>
  <c r="N10"/>
  <c r="N12"/>
  <c r="J77"/>
  <c r="Q16"/>
  <c r="J12"/>
  <c r="N79"/>
  <c r="H21"/>
  <c r="B79"/>
  <c r="I8"/>
  <c r="I5"/>
  <c r="L82"/>
  <c r="I65"/>
  <c r="Q14"/>
  <c r="J49"/>
  <c r="L79"/>
  <c r="B69"/>
  <c r="N18"/>
  <c r="B54"/>
  <c r="B35"/>
  <c r="K4"/>
  <c r="G22"/>
  <c r="N82"/>
  <c r="K13"/>
  <c r="K96"/>
  <c r="I76"/>
  <c r="Q45"/>
  <c r="H78"/>
  <c r="G13"/>
  <c r="J92"/>
  <c r="I24"/>
  <c r="L42"/>
  <c r="Q3"/>
  <c r="Q86"/>
  <c r="O68"/>
  <c r="O38"/>
  <c r="I27"/>
  <c r="J70"/>
  <c r="K53"/>
  <c r="O21"/>
  <c r="O63"/>
  <c r="P85"/>
  <c r="J47"/>
  <c r="G75"/>
  <c r="Q90"/>
  <c r="B90"/>
  <c r="N17"/>
  <c r="J4"/>
  <c r="J81"/>
  <c r="P52"/>
  <c r="H79"/>
  <c r="H19"/>
  <c r="B96"/>
  <c r="K82"/>
  <c r="B63"/>
  <c r="P24"/>
  <c r="P42"/>
  <c r="I83"/>
  <c r="B98"/>
  <c r="Q53"/>
  <c r="N95"/>
  <c r="B42"/>
  <c r="N72"/>
  <c r="G3"/>
  <c r="P13"/>
  <c r="I32"/>
  <c r="K18"/>
  <c r="P86"/>
  <c r="J18"/>
  <c r="K89"/>
  <c r="F1"/>
  <c r="J32"/>
  <c r="L77"/>
  <c r="K40"/>
  <c r="P23"/>
  <c r="O46"/>
  <c r="K63"/>
  <c r="Q39"/>
  <c r="J5"/>
  <c r="P78"/>
  <c r="Q67"/>
  <c r="P41"/>
  <c r="B33"/>
  <c r="Q13"/>
  <c r="H18"/>
  <c r="G72"/>
  <c r="K47"/>
  <c r="L39"/>
  <c r="L30"/>
  <c r="K56"/>
  <c r="H43"/>
  <c r="G90"/>
  <c r="H2"/>
  <c r="N21"/>
  <c r="Q57"/>
  <c r="B11"/>
  <c r="B70"/>
  <c r="Q9"/>
  <c r="I69"/>
  <c r="G69"/>
  <c r="P21"/>
  <c r="Q29"/>
  <c r="G88"/>
  <c r="H5"/>
  <c r="K92"/>
  <c r="N14"/>
  <c r="B36"/>
  <c r="I19"/>
  <c r="L64"/>
  <c r="O92"/>
  <c r="N90"/>
  <c r="O7"/>
  <c r="H42"/>
  <c r="K38"/>
  <c r="I84"/>
  <c r="B8"/>
  <c r="O78"/>
  <c r="H49"/>
  <c r="K5"/>
  <c r="N8"/>
  <c r="H14"/>
  <c r="H31"/>
  <c r="Q65"/>
  <c r="P5"/>
  <c r="N51"/>
  <c r="P54"/>
  <c r="G86"/>
  <c r="I68"/>
  <c r="O90"/>
  <c r="N75"/>
  <c r="L72"/>
  <c r="H33"/>
  <c r="Q43"/>
  <c r="O49"/>
  <c r="I81"/>
  <c r="B41"/>
  <c r="I9"/>
  <c r="B49"/>
  <c r="P83"/>
  <c r="P11"/>
  <c r="N59"/>
  <c r="P16"/>
  <c r="J50"/>
  <c r="G41"/>
  <c r="G49"/>
  <c r="H67"/>
  <c r="O41"/>
  <c r="B91"/>
  <c r="I6"/>
  <c r="N52"/>
  <c r="K98"/>
  <c r="L4"/>
  <c r="K32"/>
  <c r="Q96"/>
  <c r="L74"/>
  <c r="G15"/>
  <c r="J52"/>
  <c r="I30"/>
  <c r="L70"/>
  <c r="Q79"/>
  <c r="L31"/>
  <c r="H38"/>
  <c r="J83"/>
  <c r="Q72"/>
  <c r="O31"/>
  <c r="Q48"/>
  <c r="J13"/>
  <c r="B34"/>
  <c r="L22"/>
  <c r="O19"/>
  <c r="K83"/>
  <c r="O42"/>
  <c r="G38"/>
  <c r="L29"/>
  <c r="H68"/>
  <c r="K33"/>
  <c r="O67"/>
  <c r="Q49"/>
  <c r="Q46"/>
  <c r="N19"/>
  <c r="P87"/>
  <c r="P88"/>
  <c r="O32"/>
  <c r="K48"/>
  <c r="L96"/>
  <c r="H64"/>
  <c r="K73"/>
  <c r="O52"/>
  <c r="H34"/>
  <c r="N56"/>
  <c r="J65"/>
  <c r="G39"/>
  <c r="O50"/>
  <c r="K30"/>
  <c r="I62"/>
  <c r="B75"/>
  <c r="O17"/>
  <c r="O73"/>
  <c r="K49"/>
  <c r="G91"/>
  <c r="N60"/>
  <c r="B3"/>
  <c r="J48"/>
  <c r="K90"/>
  <c r="H59"/>
  <c r="P76"/>
  <c r="H72"/>
  <c r="G81"/>
  <c r="H93"/>
  <c r="J89"/>
  <c r="L80"/>
  <c r="L14"/>
  <c r="G14"/>
  <c r="G67"/>
  <c r="P14"/>
  <c r="L90"/>
  <c r="O79"/>
  <c r="J34"/>
  <c r="G8"/>
  <c r="J62"/>
  <c r="J21"/>
  <c r="I89"/>
  <c r="L69"/>
  <c r="J58"/>
  <c r="N65"/>
  <c r="J95"/>
  <c r="J11"/>
  <c r="N94"/>
  <c r="K78"/>
  <c r="N48"/>
  <c r="B38"/>
  <c r="P77"/>
  <c r="P79"/>
  <c r="L20"/>
  <c r="Q11"/>
  <c r="O70"/>
  <c r="N85"/>
  <c r="P27"/>
  <c r="O11"/>
  <c r="K6"/>
  <c r="H52"/>
  <c r="J86"/>
  <c r="J85"/>
  <c r="K59"/>
  <c r="O35"/>
  <c r="N68"/>
  <c r="J27"/>
  <c r="G97"/>
  <c r="G98"/>
  <c r="P7"/>
  <c r="Q42"/>
  <c r="Q7"/>
  <c r="G65"/>
  <c r="K58"/>
  <c r="O3"/>
  <c r="Q30"/>
  <c r="H55"/>
  <c r="Q70"/>
  <c r="I23"/>
  <c r="Q89"/>
  <c r="Q80"/>
  <c r="K23"/>
  <c r="P82"/>
  <c r="B31"/>
  <c r="H80"/>
  <c r="B28"/>
  <c r="K15"/>
  <c r="P95"/>
  <c r="O55"/>
  <c r="B53"/>
  <c r="Q28"/>
  <c r="G57"/>
  <c r="Q78"/>
  <c r="B88"/>
  <c r="H6"/>
  <c r="N9"/>
  <c r="O59"/>
  <c r="G60"/>
  <c r="H92"/>
  <c r="O62"/>
  <c r="O28"/>
  <c r="Q22"/>
  <c r="G47"/>
  <c r="G70"/>
  <c r="P93"/>
  <c r="Q81"/>
  <c r="O98"/>
  <c r="Q38"/>
  <c r="P26"/>
  <c r="K97"/>
  <c r="L67"/>
  <c r="L12"/>
  <c r="K29"/>
  <c r="Q88"/>
  <c r="Q87"/>
  <c r="H28"/>
  <c r="L28"/>
  <c r="H76"/>
  <c r="L21"/>
  <c r="L59"/>
  <c r="O60"/>
  <c r="H12"/>
  <c r="O33"/>
  <c r="K75"/>
  <c r="G28"/>
  <c r="L88"/>
  <c r="I87"/>
  <c r="L63"/>
  <c r="K17"/>
  <c r="P38"/>
  <c r="Q19"/>
  <c r="H20"/>
  <c r="B52"/>
  <c r="B73"/>
  <c r="G40"/>
  <c r="P36"/>
  <c r="K41"/>
  <c r="L92"/>
  <c r="N98"/>
  <c r="N89"/>
  <c r="I61"/>
  <c r="P70"/>
  <c r="P9"/>
  <c r="N45"/>
  <c r="I37"/>
  <c r="Q85"/>
  <c r="J26"/>
  <c r="K65"/>
  <c r="Q8"/>
  <c r="H75"/>
  <c r="L57"/>
  <c r="I40"/>
  <c r="H26"/>
  <c r="J51"/>
  <c r="B2"/>
  <c r="P92"/>
  <c r="K71"/>
  <c r="Q41"/>
  <c r="J40"/>
  <c r="B55"/>
  <c r="J91"/>
  <c r="B24"/>
  <c r="L40"/>
  <c r="H24"/>
  <c r="B86"/>
  <c r="B43"/>
  <c r="L61"/>
  <c r="I39"/>
  <c r="G23"/>
  <c r="Q18"/>
  <c r="K3"/>
  <c r="K61"/>
  <c r="I88"/>
  <c r="N81"/>
  <c r="H36"/>
  <c r="N4"/>
  <c r="N15"/>
  <c r="K31"/>
  <c r="Q93"/>
  <c r="I91"/>
  <c r="P40"/>
  <c r="O83"/>
  <c r="L5"/>
  <c r="G24"/>
  <c r="B59"/>
  <c r="Q91"/>
  <c r="L35"/>
  <c r="L56"/>
  <c r="G62"/>
  <c r="H23"/>
  <c r="G12"/>
  <c r="B62"/>
  <c r="B6"/>
  <c r="H66"/>
  <c r="B7"/>
  <c r="P25"/>
  <c r="J71"/>
  <c r="B78"/>
  <c r="O27"/>
  <c r="O30"/>
  <c r="N20"/>
  <c r="N49"/>
  <c r="N86"/>
  <c r="L37"/>
  <c r="L33"/>
  <c r="H50"/>
  <c r="N26"/>
  <c r="I42"/>
  <c r="B84"/>
  <c r="Q44"/>
  <c r="G79"/>
  <c r="P4"/>
  <c r="G45"/>
  <c r="I48"/>
  <c r="O36"/>
  <c r="O85"/>
  <c r="J67"/>
  <c r="P39"/>
  <c r="H60"/>
  <c r="L13"/>
  <c r="O43"/>
  <c r="N69"/>
  <c r="K50"/>
  <c r="H30"/>
  <c r="N5"/>
  <c r="K28"/>
  <c r="L19"/>
  <c r="G74"/>
  <c r="Q27"/>
  <c r="H98"/>
  <c r="J44"/>
  <c r="O9"/>
  <c r="N39"/>
  <c r="P31"/>
  <c r="N77"/>
  <c r="G51"/>
  <c r="L45"/>
  <c r="L65"/>
  <c r="N74"/>
  <c r="G50"/>
  <c r="N13"/>
  <c r="P80"/>
  <c r="G30"/>
  <c r="K55"/>
  <c r="N29"/>
  <c r="K60"/>
  <c r="H37"/>
  <c r="R29" l="1"/>
  <c r="R13"/>
  <c r="R74"/>
  <c r="R77"/>
  <c r="R39"/>
  <c r="R5"/>
  <c r="R69"/>
  <c r="M48"/>
  <c r="E84"/>
  <c r="D84"/>
  <c r="F84"/>
  <c r="C84"/>
  <c r="M42"/>
  <c r="R26"/>
  <c r="R86"/>
  <c r="R49"/>
  <c r="R20"/>
  <c r="C78"/>
  <c r="F78"/>
  <c r="E78"/>
  <c r="D78"/>
  <c r="D7"/>
  <c r="F7"/>
  <c r="E7"/>
  <c r="C7"/>
  <c r="E6"/>
  <c r="D6"/>
  <c r="C6"/>
  <c r="F6"/>
  <c r="F62"/>
  <c r="C62"/>
  <c r="E62"/>
  <c r="D62"/>
  <c r="F59"/>
  <c r="C59"/>
  <c r="D59"/>
  <c r="E59"/>
  <c r="M91"/>
  <c r="R15"/>
  <c r="R4"/>
  <c r="R81"/>
  <c r="M88"/>
  <c r="K99"/>
  <c r="M39"/>
  <c r="F43"/>
  <c r="D43"/>
  <c r="E43"/>
  <c r="C43"/>
  <c r="C86"/>
  <c r="D86"/>
  <c r="F86"/>
  <c r="E86"/>
  <c r="D24"/>
  <c r="F24"/>
  <c r="C24"/>
  <c r="E24"/>
  <c r="C55"/>
  <c r="D55"/>
  <c r="E55"/>
  <c r="F55"/>
  <c r="M40"/>
  <c r="M37"/>
  <c r="R45"/>
  <c r="M61"/>
  <c r="R89"/>
  <c r="R98"/>
  <c r="F73"/>
  <c r="C73"/>
  <c r="D73"/>
  <c r="E73"/>
  <c r="C52"/>
  <c r="F52"/>
  <c r="E52"/>
  <c r="D52"/>
  <c r="M87"/>
  <c r="R9"/>
  <c r="D88"/>
  <c r="F88"/>
  <c r="E88"/>
  <c r="C88"/>
  <c r="D53"/>
  <c r="F53"/>
  <c r="E53"/>
  <c r="C53"/>
  <c r="C28"/>
  <c r="F28"/>
  <c r="E28"/>
  <c r="D28"/>
  <c r="F31"/>
  <c r="D31"/>
  <c r="E31"/>
  <c r="C31"/>
  <c r="M23"/>
  <c r="O99"/>
  <c r="R68"/>
  <c r="R85"/>
  <c r="C38"/>
  <c r="D38"/>
  <c r="F38"/>
  <c r="E38"/>
  <c r="R48"/>
  <c r="R94"/>
  <c r="R65"/>
  <c r="M89"/>
  <c r="E3"/>
  <c r="B99"/>
  <c r="F3"/>
  <c r="C3"/>
  <c r="D3"/>
  <c r="R60"/>
  <c r="F75"/>
  <c r="C75"/>
  <c r="D75"/>
  <c r="E75"/>
  <c r="M62"/>
  <c r="R56"/>
  <c r="R19"/>
  <c r="D34"/>
  <c r="E34"/>
  <c r="F34"/>
  <c r="C34"/>
  <c r="M30"/>
  <c r="R52"/>
  <c r="M6"/>
  <c r="D91"/>
  <c r="C91"/>
  <c r="F91"/>
  <c r="E91"/>
  <c r="R59"/>
  <c r="D49"/>
  <c r="C49"/>
  <c r="F49"/>
  <c r="E49"/>
  <c r="M9"/>
  <c r="D41"/>
  <c r="F41"/>
  <c r="C41"/>
  <c r="E41"/>
  <c r="M81"/>
  <c r="R75"/>
  <c r="M68"/>
  <c r="R51"/>
  <c r="R8"/>
  <c r="D8"/>
  <c r="C8"/>
  <c r="F8"/>
  <c r="E8"/>
  <c r="M84"/>
  <c r="R90"/>
  <c r="M19"/>
  <c r="F36"/>
  <c r="C36"/>
  <c r="E36"/>
  <c r="D36"/>
  <c r="R14"/>
  <c r="M69"/>
  <c r="D70"/>
  <c r="C70"/>
  <c r="F70"/>
  <c r="E70"/>
  <c r="D11"/>
  <c r="F11"/>
  <c r="C11"/>
  <c r="E11"/>
  <c r="R21"/>
  <c r="E33"/>
  <c r="C33"/>
  <c r="D33"/>
  <c r="F33"/>
  <c r="M32"/>
  <c r="G99"/>
  <c r="R72"/>
  <c r="D42"/>
  <c r="C42"/>
  <c r="F42"/>
  <c r="E42"/>
  <c r="R95"/>
  <c r="E98"/>
  <c r="C98"/>
  <c r="D98"/>
  <c r="F98"/>
  <c r="M83"/>
  <c r="E63"/>
  <c r="D63"/>
  <c r="F63"/>
  <c r="C63"/>
  <c r="D96"/>
  <c r="C96"/>
  <c r="F96"/>
  <c r="E96"/>
  <c r="R17"/>
  <c r="D90"/>
  <c r="E90"/>
  <c r="F90"/>
  <c r="C90"/>
  <c r="M27"/>
  <c r="Q99"/>
  <c r="M24"/>
  <c r="M76"/>
  <c r="R82"/>
  <c r="D35"/>
  <c r="F35"/>
  <c r="E35"/>
  <c r="C35"/>
  <c r="C54"/>
  <c r="D54"/>
  <c r="E54"/>
  <c r="F54"/>
  <c r="R18"/>
  <c r="F69"/>
  <c r="D69"/>
  <c r="E69"/>
  <c r="C69"/>
  <c r="M65"/>
  <c r="M5"/>
  <c r="M8"/>
  <c r="D79"/>
  <c r="C79"/>
  <c r="F79"/>
  <c r="E79"/>
  <c r="R79"/>
  <c r="R12"/>
  <c r="R10"/>
  <c r="D56"/>
  <c r="F56"/>
  <c r="E56"/>
  <c r="C56"/>
  <c r="M94"/>
  <c r="R93"/>
  <c r="R53"/>
  <c r="F23"/>
  <c r="E23"/>
  <c r="C23"/>
  <c r="D23"/>
  <c r="M17"/>
  <c r="P99"/>
  <c r="R31"/>
  <c r="M66"/>
  <c r="R32"/>
  <c r="R91"/>
  <c r="M60"/>
  <c r="M51"/>
  <c r="M54"/>
  <c r="M70"/>
  <c r="M57"/>
  <c r="C47"/>
  <c r="E47"/>
  <c r="F47"/>
  <c r="D47"/>
  <c r="M21"/>
  <c r="E22"/>
  <c r="C22"/>
  <c r="D22"/>
  <c r="F22"/>
  <c r="E48"/>
  <c r="D48"/>
  <c r="F48"/>
  <c r="C48"/>
  <c r="D68"/>
  <c r="F68"/>
  <c r="C68"/>
  <c r="E68"/>
  <c r="D65"/>
  <c r="C65"/>
  <c r="F65"/>
  <c r="E65"/>
  <c r="R83"/>
  <c r="M78"/>
  <c r="D27"/>
  <c r="F27"/>
  <c r="E27"/>
  <c r="C27"/>
  <c r="R64"/>
  <c r="R44"/>
  <c r="R7"/>
  <c r="C81"/>
  <c r="F81"/>
  <c r="D81"/>
  <c r="E81"/>
  <c r="R96"/>
  <c r="R22"/>
  <c r="E89"/>
  <c r="F89"/>
  <c r="C89"/>
  <c r="D89"/>
  <c r="D92"/>
  <c r="C92"/>
  <c r="F92"/>
  <c r="E92"/>
  <c r="M73"/>
  <c r="E12"/>
  <c r="F12"/>
  <c r="C12"/>
  <c r="D12"/>
  <c r="R30"/>
  <c r="E57"/>
  <c r="C57"/>
  <c r="D57"/>
  <c r="F57"/>
  <c r="M75"/>
  <c r="M43"/>
  <c r="C21"/>
  <c r="D21"/>
  <c r="E21"/>
  <c r="F21"/>
  <c r="R70"/>
  <c r="M96"/>
  <c r="R41"/>
  <c r="M12"/>
  <c r="M22"/>
  <c r="M35"/>
  <c r="E60"/>
  <c r="D60"/>
  <c r="F60"/>
  <c r="C60"/>
  <c r="F67"/>
  <c r="E67"/>
  <c r="D67"/>
  <c r="C67"/>
  <c r="D15"/>
  <c r="E15"/>
  <c r="C15"/>
  <c r="F15"/>
  <c r="R57"/>
  <c r="M74"/>
  <c r="M50"/>
  <c r="M31"/>
  <c r="R35"/>
  <c r="R42"/>
  <c r="R66"/>
  <c r="M52"/>
  <c r="R6"/>
  <c r="M49"/>
  <c r="F29"/>
  <c r="D29"/>
  <c r="E29"/>
  <c r="C29"/>
  <c r="F14"/>
  <c r="C14"/>
  <c r="E14"/>
  <c r="D14"/>
  <c r="R71"/>
  <c r="D82"/>
  <c r="C82"/>
  <c r="F82"/>
  <c r="E82"/>
  <c r="M4"/>
  <c r="E74"/>
  <c r="C74"/>
  <c r="F74"/>
  <c r="D74"/>
  <c r="M79"/>
  <c r="M15"/>
  <c r="F9"/>
  <c r="C9"/>
  <c r="E9"/>
  <c r="D9"/>
  <c r="M47"/>
  <c r="D4"/>
  <c r="F4"/>
  <c r="E4"/>
  <c r="C4"/>
  <c r="R67"/>
  <c r="M7"/>
  <c r="F58"/>
  <c r="D58"/>
  <c r="E58"/>
  <c r="C58"/>
  <c r="M33"/>
  <c r="D46"/>
  <c r="F46"/>
  <c r="C46"/>
  <c r="E46"/>
  <c r="C39"/>
  <c r="D39"/>
  <c r="F39"/>
  <c r="E39"/>
  <c r="R33"/>
  <c r="M44"/>
  <c r="M92"/>
  <c r="C85"/>
  <c r="F85"/>
  <c r="D85"/>
  <c r="E85"/>
  <c r="R62"/>
  <c r="R54"/>
  <c r="M53"/>
  <c r="M80"/>
  <c r="D20"/>
  <c r="C20"/>
  <c r="E20"/>
  <c r="F20"/>
  <c r="M16"/>
  <c r="R63"/>
  <c r="R47"/>
  <c r="E83"/>
  <c r="D83"/>
  <c r="F83"/>
  <c r="C83"/>
  <c r="R76"/>
  <c r="D26"/>
  <c r="E26"/>
  <c r="F26"/>
  <c r="C26"/>
  <c r="R36"/>
  <c r="M18"/>
  <c r="M20"/>
  <c r="C93"/>
  <c r="E93"/>
  <c r="D93"/>
  <c r="F93"/>
  <c r="M56"/>
  <c r="M63"/>
  <c r="C45"/>
  <c r="D45"/>
  <c r="E45"/>
  <c r="F45"/>
  <c r="M10"/>
  <c r="C5"/>
  <c r="D5"/>
  <c r="E5"/>
  <c r="F5"/>
  <c r="M38"/>
  <c r="D32"/>
  <c r="F32"/>
  <c r="E32"/>
  <c r="C32"/>
  <c r="D25"/>
  <c r="E25"/>
  <c r="F25"/>
  <c r="C25"/>
  <c r="R88"/>
  <c r="C77"/>
  <c r="D77"/>
  <c r="E77"/>
  <c r="F77"/>
  <c r="R73"/>
  <c r="M58"/>
  <c r="M67"/>
  <c r="C17"/>
  <c r="F17"/>
  <c r="E17"/>
  <c r="D17"/>
  <c r="M28"/>
  <c r="R55"/>
  <c r="M29"/>
  <c r="M55"/>
  <c r="R28"/>
  <c r="M3"/>
  <c r="I99"/>
  <c r="R50"/>
  <c r="M95"/>
  <c r="R84"/>
  <c r="M34"/>
  <c r="R3"/>
  <c r="N99"/>
  <c r="R58"/>
  <c r="F50"/>
  <c r="C50"/>
  <c r="E50"/>
  <c r="D50"/>
  <c r="R97"/>
  <c r="M41"/>
  <c r="C80"/>
  <c r="F80"/>
  <c r="D80"/>
  <c r="E80"/>
  <c r="D66"/>
  <c r="C66"/>
  <c r="E66"/>
  <c r="F66"/>
  <c r="M46"/>
  <c r="J99"/>
  <c r="M82"/>
  <c r="H99"/>
  <c r="E61"/>
  <c r="F61"/>
  <c r="D61"/>
  <c r="C61"/>
  <c r="F97"/>
  <c r="C97"/>
  <c r="D97"/>
  <c r="E97"/>
  <c r="R46"/>
  <c r="E16"/>
  <c r="C16"/>
  <c r="D16"/>
  <c r="F16"/>
  <c r="M13"/>
  <c r="M86"/>
  <c r="D87"/>
  <c r="C87"/>
  <c r="F87"/>
  <c r="E87"/>
  <c r="E37"/>
  <c r="C37"/>
  <c r="F37"/>
  <c r="D37"/>
  <c r="R38"/>
  <c r="R24"/>
  <c r="R37"/>
  <c r="E19"/>
  <c r="F19"/>
  <c r="D19"/>
  <c r="C19"/>
  <c r="F76"/>
  <c r="C76"/>
  <c r="D76"/>
  <c r="E76"/>
  <c r="M64"/>
  <c r="R16"/>
  <c r="C10"/>
  <c r="E10"/>
  <c r="D10"/>
  <c r="F10"/>
  <c r="R61"/>
  <c r="R40"/>
  <c r="M85"/>
  <c r="L99"/>
  <c r="R25"/>
  <c r="R27"/>
  <c r="D40"/>
  <c r="E40"/>
  <c r="C40"/>
  <c r="F40"/>
  <c r="M26"/>
  <c r="M72"/>
  <c r="D18"/>
  <c r="F18"/>
  <c r="C18"/>
  <c r="E18"/>
  <c r="R43"/>
  <c r="M11"/>
  <c r="M71"/>
  <c r="M36"/>
  <c r="R80"/>
  <c r="M93"/>
  <c r="F71"/>
  <c r="C71"/>
  <c r="E71"/>
  <c r="D71"/>
  <c r="F44"/>
  <c r="D44"/>
  <c r="C44"/>
  <c r="E44"/>
  <c r="R87"/>
  <c r="M25"/>
  <c r="R78"/>
  <c r="D95"/>
  <c r="C95"/>
  <c r="F95"/>
  <c r="E95"/>
  <c r="R92"/>
  <c r="M45"/>
  <c r="D72"/>
  <c r="C72"/>
  <c r="F72"/>
  <c r="E72"/>
  <c r="M90"/>
  <c r="M97"/>
  <c r="R11"/>
  <c r="F64"/>
  <c r="E64"/>
  <c r="C64"/>
  <c r="D64"/>
  <c r="M14"/>
  <c r="D51"/>
  <c r="E51"/>
  <c r="F51"/>
  <c r="C51"/>
  <c r="R34"/>
  <c r="M77"/>
  <c r="D30"/>
  <c r="E30"/>
  <c r="C30"/>
  <c r="F30"/>
  <c r="M59"/>
  <c r="D94"/>
  <c r="E94"/>
  <c r="C94"/>
  <c r="F94"/>
  <c r="M98"/>
  <c r="R23"/>
  <c r="E13"/>
  <c r="C13"/>
  <c r="D13"/>
  <c r="F13"/>
  <c r="T31" i="73"/>
  <c r="R32"/>
  <c r="D32" i="29" s="1"/>
  <c r="S32" i="73"/>
  <c r="D32" i="28" s="1"/>
  <c r="Q32" i="73"/>
  <c r="D32" i="26" s="1"/>
  <c r="P32" i="73"/>
  <c r="D32" i="24" s="1"/>
  <c r="K30" i="65"/>
  <c r="D99" i="78" l="1"/>
  <c r="R99"/>
  <c r="C99"/>
  <c r="M99"/>
  <c r="E99"/>
  <c r="F99"/>
  <c r="T32" i="73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2" i="54" l="1"/>
  <c r="DB67"/>
  <c r="DB63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BF6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J15"/>
  <c r="F15" i="40" s="1"/>
  <c r="AY17" i="54"/>
  <c r="DG17" s="1"/>
  <c r="C17" i="40" s="1"/>
  <c r="AY19" i="54"/>
  <c r="DJ19"/>
  <c r="F19" i="40" s="1"/>
  <c r="AY29" i="54"/>
  <c r="DG29" s="1"/>
  <c r="C29" i="40" s="1"/>
  <c r="DI29" i="54"/>
  <c r="E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CE77" i="54"/>
  <c r="CE93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H16"/>
  <c r="D16" i="40" s="1"/>
  <c r="AY21" i="54"/>
  <c r="AY23"/>
  <c r="AY26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H6" i="54"/>
  <c r="D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DG62" i="54"/>
  <c r="C62" i="40" s="1"/>
  <c r="BX62" i="54"/>
  <c r="DG66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G21" i="54"/>
  <c r="C21" i="40" s="1"/>
  <c r="DG31" i="54"/>
  <c r="C31" i="40" s="1"/>
  <c r="AR35" i="54"/>
  <c r="DF35" s="1"/>
  <c r="B35" i="40" s="1"/>
  <c r="DG35" i="54"/>
  <c r="C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15"/>
  <c r="DD46"/>
  <c r="DD86"/>
  <c r="DD82"/>
  <c r="CW16"/>
  <c r="CP30"/>
  <c r="CP44"/>
  <c r="CP35"/>
  <c r="CI26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D99"/>
  <c r="AE99" i="29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<sst xmlns="http://schemas.openxmlformats.org/spreadsheetml/2006/main" count="9445" uniqueCount="615">
  <si>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</si>
  <si>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</si>
  <si>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</si>
  <si>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</si>
  <si>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</si>
  <si>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</si>
  <si>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</si>
  <si>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</si>
  <si>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</si>
  <si>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</si>
  <si>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</si>
  <si>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</si>
  <si>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</si>
  <si>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</si>
  <si>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</si>
  <si>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</si>
  <si>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</si>
  <si>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</si>
  <si>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</si>
  <si>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</si>
  <si>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</si>
  <si>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</si>
  <si>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</si>
  <si>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</si>
  <si>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</si>
  <si>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</si>
  <si>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</si>
  <si>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</si>
  <si>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</si>
  <si>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</si>
  <si>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</si>
  <si>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</si>
  <si>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</si>
  <si>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</si>
  <si>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</si>
  <si>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</si>
  <si>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</si>
  <si>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</si>
  <si>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</si>
  <si>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</si>
  <si>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</si>
  <si>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</si>
  <si>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</si>
  <si>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</si>
  <si>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</si>
  <si>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</si>
  <si>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</si>
  <si>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</si>
  <si>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</si>
  <si>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</si>
  <si>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</si>
  <si>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</si>
  <si>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</si>
  <si>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</si>
  <si>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</si>
  <si>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</si>
  <si>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</si>
  <si>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</si>
  <si>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</si>
  <si>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</si>
  <si>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</si>
  <si>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</si>
  <si>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</si>
  <si>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</si>
  <si>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</si>
  <si>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</si>
  <si>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</si>
  <si>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</si>
  <si>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</si>
  <si>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</si>
  <si>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</si>
  <si>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</si>
  <si>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</si>
  <si>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</si>
  <si>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</si>
  <si>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</si>
  <si>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</si>
  <si>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</si>
  <si>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</si>
  <si>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</si>
  <si>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</si>
  <si>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</si>
  <si>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</si>
  <si>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</si>
  <si>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</si>
  <si>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</si>
  <si>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</si>
  <si>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</si>
  <si>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</si>
  <si>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</si>
  <si>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</si>
  <si>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</si>
  <si>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</si>
  <si>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</si>
  <si>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</si>
  <si>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</si>
  <si>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</si>
  <si>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</si>
  <si>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</si>
  <si>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</si>
  <si>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</si>
  <si>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</si>
  <si>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</si>
  <si>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</si>
  <si>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</si>
  <si>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</si>
  <si>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</si>
  <si>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</si>
  <si>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</si>
  <si>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</si>
  <si>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</si>
  <si>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</si>
  <si>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</si>
  <si>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</si>
  <si>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</si>
  <si>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</si>
  <si>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</si>
  <si>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</si>
  <si>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</si>
  <si>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</si>
  <si>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</si>
  <si>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</si>
  <si>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</si>
  <si>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</si>
  <si>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</si>
  <si>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</si>
  <si>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</si>
  <si>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</si>
  <si>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</si>
  <si>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</si>
  <si>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</si>
  <si>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</si>
  <si>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</si>
  <si>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</si>
  <si>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</si>
  <si>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</si>
  <si>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</si>
  <si>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</si>
  <si>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</si>
  <si>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</si>
  <si>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</si>
  <si>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</si>
  <si>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</si>
  <si>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</si>
  <si>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</si>
  <si>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</si>
  <si>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</si>
  <si>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</si>
  <si>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</si>
  <si>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</si>
  <si>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</si>
  <si>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</si>
  <si>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</si>
  <si>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</si>
  <si>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</si>
  <si>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</si>
  <si>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</si>
  <si>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</si>
  <si>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</si>
  <si>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</si>
  <si>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</si>
  <si>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</si>
  <si>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</si>
  <si>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</si>
  <si>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</si>
  <si>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</si>
  <si>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</si>
  <si>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</si>
  <si>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</si>
  <si>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</si>
  <si>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</si>
  <si>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</si>
  <si>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</si>
  <si>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</si>
  <si>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</si>
  <si>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</si>
  <si>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</si>
  <si>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</si>
  <si>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</si>
  <si>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</si>
  <si>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</si>
  <si>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</si>
  <si>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</si>
  <si>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</si>
  <si>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</si>
  <si>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</si>
  <si>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</si>
  <si>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</si>
  <si>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</si>
  <si>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</si>
  <si>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</si>
  <si>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</si>
  <si>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</si>
  <si>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</si>
  <si>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</si>
  <si>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</si>
  <si>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</si>
  <si>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</si>
  <si>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</si>
  <si>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</si>
  <si>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</si>
  <si>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</si>
  <si>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</si>
  <si>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</si>
  <si>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</si>
  <si>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</si>
  <si>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</si>
  <si>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</si>
  <si>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</si>
  <si>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</si>
  <si>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</si>
  <si>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</si>
  <si>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</si>
  <si>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</si>
  <si>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</si>
  <si>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</si>
  <si>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</si>
  <si>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</si>
  <si>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</si>
  <si>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</si>
  <si>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</si>
  <si>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</si>
  <si>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</si>
  <si>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</si>
  <si>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</si>
  <si>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</si>
  <si>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</si>
  <si>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</si>
  <si>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</si>
  <si>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</si>
  <si>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</si>
  <si>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</si>
  <si>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</si>
  <si>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</si>
  <si>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</si>
  <si>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</si>
  <si>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</si>
  <si>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</si>
  <si>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</si>
  <si>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</si>
  <si>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</si>
  <si>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</si>
  <si>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</si>
  <si>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</si>
  <si>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</si>
  <si>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</si>
  <si>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</si>
  <si>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</si>
  <si>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</si>
  <si>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</si>
  <si>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</si>
  <si>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</si>
  <si>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</si>
  <si>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</si>
  <si>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</si>
  <si>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</si>
  <si>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</si>
  <si>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</si>
  <si>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</si>
  <si>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</si>
  <si>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</si>
  <si>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</si>
  <si>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</si>
  <si>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</si>
  <si>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</si>
  <si>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</si>
  <si>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</si>
  <si>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</si>
  <si>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</si>
  <si>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</si>
  <si>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</si>
  <si>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</si>
  <si>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</si>
  <si>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</si>
  <si>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</si>
  <si>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</si>
  <si>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</si>
  <si>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</si>
  <si>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</si>
  <si>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</si>
  <si>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</si>
  <si>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</si>
  <si>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</si>
  <si>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</si>
  <si>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</si>
  <si>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</si>
  <si>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</si>
  <si>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</si>
  <si>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</si>
  <si>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</si>
  <si>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</si>
  <si>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</si>
  <si>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</si>
  <si>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</si>
  <si>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</si>
  <si>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</si>
  <si>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</si>
  <si>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</si>
  <si>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</si>
  <si>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</si>
  <si>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</si>
  <si>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</si>
  <si>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</si>
  <si>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</si>
  <si>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</si>
  <si>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</si>
  <si>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</si>
  <si>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</si>
  <si>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</si>
  <si>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</si>
  <si>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</si>
  <si>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</si>
  <si>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</si>
  <si>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</si>
  <si>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</si>
  <si>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</si>
  <si>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</si>
  <si>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</si>
  <si>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</si>
  <si>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</si>
  <si>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</si>
  <si>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</si>
  <si>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</si>
  <si>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</si>
  <si>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</si>
  <si>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</si>
  <si>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</si>
  <si>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</si>
  <si>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</si>
  <si>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</si>
  <si>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</si>
  <si>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</si>
  <si>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</si>
  <si>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</si>
  <si>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</si>
  <si>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</si>
  <si>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</si>
  <si>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</si>
  <si>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</si>
  <si>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</si>
  <si>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</si>
  <si>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</si>
  <si>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</si>
  <si>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</si>
  <si>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</si>
  <si>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</si>
  <si>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</si>
  <si>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</si>
  <si>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</si>
  <si>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</si>
  <si>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</si>
  <si>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</si>
  <si>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</si>
  <si>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</si>
  <si>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</si>
  <si>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</si>
  <si>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</si>
  <si>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</si>
  <si>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</si>
  <si>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</si>
  <si>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</si>
  <si>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</si>
  <si>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</si>
  <si>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</si>
  <si>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</si>
  <si>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</si>
  <si>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</si>
  <si>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</si>
  <si>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</si>
  <si>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</si>
  <si>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</si>
  <si>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</si>
  <si>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</si>
  <si>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</si>
  <si>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</si>
  <si>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</si>
  <si>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</si>
  <si>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</si>
  <si>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</si>
  <si>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</si>
  <si>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</si>
  <si>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</si>
  <si>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</si>
  <si>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</si>
  <si>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</si>
  <si>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</si>
  <si>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</si>
  <si>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</si>
  <si>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</si>
  <si>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</si>
  <si>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</si>
  <si>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</si>
  <si>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</si>
  <si>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</si>
  <si>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</si>
  <si>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</si>
  <si>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</si>
  <si>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</si>
  <si>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</si>
  <si>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</si>
  <si>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</si>
  <si>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</si>
  <si>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</si>
  <si>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</si>
  <si>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</si>
  <si>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</si>
  <si>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</si>
  <si>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</si>
  <si>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</si>
  <si>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</si>
  <si>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</si>
  <si>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</si>
  <si>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</si>
  <si>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</si>
  <si>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</si>
  <si>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</si>
  <si>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</si>
  <si>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</si>
  <si>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</si>
  <si>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</si>
  <si>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</si>
  <si>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</si>
  <si>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</si>
  <si>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</si>
  <si>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</si>
  <si>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</si>
  <si>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</si>
  <si>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</si>
  <si>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</si>
  <si>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</si>
  <si>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</si>
  <si>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</si>
  <si>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</si>
  <si>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</si>
  <si>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</si>
  <si>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</si>
  <si>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</si>
  <si>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</si>
  <si>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</si>
  <si>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</si>
  <si>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</si>
  <si>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</si>
  <si>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</si>
  <si>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</si>
  <si>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</si>
  <si>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</si>
  <si>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</si>
  <si>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</si>
  <si>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</si>
  <si>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</si>
  <si>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</si>
  <si>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</si>
  <si>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</si>
  <si>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</si>
  <si>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</si>
  <si>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</si>
  <si>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</si>
  <si>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</si>
  <si>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</si>
  <si>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</si>
  <si>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</si>
  <si>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</si>
  <si>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</si>
  <si>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</si>
  <si>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</si>
  <si>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</si>
  <si>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</si>
  <si>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</si>
  <si>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</si>
  <si>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</si>
  <si>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</si>
  <si>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</si>
  <si>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</si>
  <si>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</si>
  <si>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</si>
  <si>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</si>
  <si>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</si>
  <si>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</si>
  <si>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</si>
  <si>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</si>
  <si>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</si>
  <si>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</si>
  <si>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</si>
  <si>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</si>
  <si>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</si>
  <si>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</si>
  <si>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</si>
  <si>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</si>
  <si>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</si>
  <si>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</si>
  <si>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</si>
  <si>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</si>
  <si>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</si>
  <si>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</si>
  <si>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</si>
  <si>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</si>
  <si>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</si>
  <si>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</si>
  <si>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</si>
  <si>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</si>
  <si>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</si>
  <si>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</si>
  <si>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</si>
  <si>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</si>
  <si>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</si>
  <si>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</si>
  <si>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</si>
  <si>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</si>
  <si>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</si>
  <si>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</si>
  <si>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</si>
  <si>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</si>
  <si>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</si>
  <si>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</si>
  <si>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</si>
  <si>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</si>
  <si>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</si>
  <si>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</si>
  <si>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</si>
  <si>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</si>
  <si>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</si>
  <si>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</si>
  <si>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</si>
  <si>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</si>
  <si>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</si>
  <si>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</si>
  <si>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</si>
  <si>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</si>
  <si>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</si>
  <si>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</si>
  <si>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</si>
  <si>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</si>
  <si>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</si>
  <si>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</si>
  <si>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</si>
  <si>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77IS2024/08/06</t>
  </si>
  <si>
    <t>SOLAPUR_SOLAR</t>
  </si>
  <si>
    <t>MES_Delhi</t>
  </si>
  <si>
    <t>NR/2024/22302/C</t>
  </si>
  <si>
    <t>TPSL_BKN2</t>
  </si>
  <si>
    <t>NR/2024/22058/A/30670</t>
  </si>
  <si>
    <t>RSRPL_BKN</t>
  </si>
  <si>
    <t>NR/2024/22052/A/30669</t>
  </si>
  <si>
    <t>NR/2024/22307/C</t>
  </si>
  <si>
    <t>SBSRPC11PL_BKN</t>
  </si>
  <si>
    <t>NR/01102023/14082046/L_NR_2021_16</t>
  </si>
  <si>
    <t>NR/01102023/02012046/L_NR_2021_17</t>
  </si>
  <si>
    <t>NHCPL_HP</t>
  </si>
  <si>
    <t>NR/2024/22014/A/30587</t>
  </si>
  <si>
    <t>JPL2</t>
  </si>
  <si>
    <t>NR/2024/21860/A/30793</t>
  </si>
  <si>
    <t>NR/2024/21966/A/30619</t>
  </si>
  <si>
    <t>KSEB</t>
  </si>
  <si>
    <t>NR/2024/21956/A/30819</t>
  </si>
  <si>
    <t>AEML</t>
  </si>
  <si>
    <t>NR/2024/21943/A/30811</t>
  </si>
  <si>
    <t>NR/2024/21918/A/30831</t>
  </si>
  <si>
    <t>GBHHPL</t>
  </si>
  <si>
    <t>NR/2024/22080/A/30467</t>
  </si>
  <si>
    <t>ITCWIND</t>
  </si>
  <si>
    <t>NR/2024/21658/A/30612</t>
  </si>
  <si>
    <t>SORANG_HEP</t>
  </si>
  <si>
    <t>NR/2024/22318/C</t>
  </si>
  <si>
    <t>GOA_Beneficiary</t>
  </si>
  <si>
    <t>NR/2024/22010/A/30828</t>
  </si>
  <si>
    <t>BAWANA_GAS</t>
  </si>
  <si>
    <t>NR/30092023/31122025/SH-07</t>
  </si>
  <si>
    <t>APL_Raigarh_TPP</t>
  </si>
  <si>
    <t>NR/2024/21909/A/30794</t>
  </si>
  <si>
    <t>RKM_POWER</t>
  </si>
  <si>
    <t>NR/2024/21974/A/30838</t>
  </si>
  <si>
    <t>MSEB_Beneficiary</t>
  </si>
  <si>
    <t>NR/01082024/30082024/NR/01082024/30082024/TataPower-DDL/PMG/MSEDCL/Banking/12112023</t>
  </si>
  <si>
    <t>NR/2024/22081/A/30792</t>
  </si>
  <si>
    <t>NR/2024/22300/C</t>
  </si>
  <si>
    <t>JPNIGRIE_JNSTPP</t>
  </si>
  <si>
    <t>NR/2024/21814/A/30839</t>
  </si>
  <si>
    <t>Kameng</t>
  </si>
  <si>
    <t>NR/2024/22301/C</t>
  </si>
  <si>
    <t>NR/2024/21971/A/30837</t>
  </si>
  <si>
    <t>Arunachal_Ben</t>
  </si>
  <si>
    <t>NR/01082024/31082024/APPCPL/180/F25/GNA/12763</t>
  </si>
  <si>
    <t>TRN_ENERGY</t>
  </si>
  <si>
    <t>NR/2024/21970/A/30836</t>
  </si>
  <si>
    <t>SKS_Raigarh</t>
  </si>
  <si>
    <t>NR/01082024/31082024/SKS-Raigarh</t>
  </si>
  <si>
    <t>NR/30092023/26122029/SH-06</t>
  </si>
  <si>
    <t>A_A_Energy_MH_Bio</t>
  </si>
  <si>
    <t>NR/2024/22042/A/30580</t>
  </si>
  <si>
    <t>TANGEDCO</t>
  </si>
  <si>
    <t>NR/2024/22228/A/30807</t>
  </si>
  <si>
    <t>UTTARAKHAND</t>
  </si>
  <si>
    <t>NR/2024/21940/A/30814</t>
  </si>
  <si>
    <t>HP_GOVT</t>
  </si>
  <si>
    <t>NR/2024/22335/C</t>
  </si>
  <si>
    <t>NR/01082024/15082024/IIPL/JPL-T-BRPL/04/Aug24</t>
  </si>
  <si>
    <t>NR/2024/21968/A/30835</t>
  </si>
  <si>
    <t>Manipur_Ben</t>
  </si>
  <si>
    <t>NR/2024/21954/A/30812</t>
  </si>
  <si>
    <t>HP</t>
  </si>
  <si>
    <t>NR/2024/21961/A/30622</t>
  </si>
  <si>
    <t>NR/2024/22313/C</t>
  </si>
  <si>
    <t>SIMHAPURI</t>
  </si>
  <si>
    <t>NR/2024/21983/A/30596</t>
  </si>
  <si>
    <t>NR/2024/21938/A/30624</t>
  </si>
  <si>
    <t>NR/01082024/31082024/1000011628-SIEL-BRPL(DISCOM)</t>
  </si>
  <si>
    <t>NR/01082024/15082024/APL-Raigarh</t>
  </si>
  <si>
    <t>JITPL</t>
  </si>
  <si>
    <t>NR/01082024/31082024/jitpl</t>
  </si>
  <si>
    <t>CHANJUII</t>
  </si>
  <si>
    <t>NR/01082024/19092033/Chanju/TPDDL/01082024</t>
  </si>
  <si>
    <t>GNA/NR/2024/08/06/4330</t>
  </si>
  <si>
    <t>NR/01082024/30092024/LT_MEJA_DELHI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</si>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</sst>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149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149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149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149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149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149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149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283.45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283.45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283.45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283.45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900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900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900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900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910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910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910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910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910</v>
          </cell>
          <cell r="E81">
            <v>0</v>
          </cell>
          <cell r="F81">
            <v>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910</v>
          </cell>
          <cell r="E82">
            <v>0</v>
          </cell>
          <cell r="F82">
            <v>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910</v>
          </cell>
          <cell r="E83">
            <v>0</v>
          </cell>
          <cell r="F83">
            <v>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910</v>
          </cell>
          <cell r="E84">
            <v>0</v>
          </cell>
          <cell r="F84">
            <v>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45510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173</v>
      </c>
    </row>
    <row r="9" spans="1:3">
      <c r="A9" s="47" t="s">
        <v>445</v>
      </c>
      <c r="B9" s="205">
        <v>45532.464756944442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45510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26.8</v>
      </c>
      <c r="C3" s="203">
        <v>26.8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11.180960000000001</v>
      </c>
      <c r="J3" s="22">
        <f>C3*E3/100</f>
        <v>6.2524399999999991</v>
      </c>
      <c r="K3" s="22">
        <f>C3*F3/100</f>
        <v>8.0641200000000008</v>
      </c>
      <c r="L3" s="22">
        <f>C3*G3/100</f>
        <v>1.3024800000000001</v>
      </c>
      <c r="M3" s="155">
        <f>SUM(I3:L3)</f>
        <v>26.8</v>
      </c>
      <c r="N3" s="23"/>
      <c r="P3" s="38">
        <f t="shared" ref="P3:P34" si="1">I3</f>
        <v>11.180960000000001</v>
      </c>
      <c r="Q3" s="38">
        <f t="shared" ref="Q3:Q34" si="2">J3</f>
        <v>6.2524399999999991</v>
      </c>
      <c r="R3" s="38">
        <f t="shared" ref="R3:R34" si="3">K3</f>
        <v>8.0641200000000008</v>
      </c>
      <c r="S3" s="38">
        <f t="shared" ref="S3:S34" si="4">L3</f>
        <v>1.3024800000000001</v>
      </c>
      <c r="T3" s="38">
        <f>SUM(P3:S3)</f>
        <v>26.8</v>
      </c>
    </row>
    <row r="4" spans="1:20">
      <c r="A4" s="8" t="s">
        <v>46</v>
      </c>
      <c r="B4" s="203">
        <v>26.8</v>
      </c>
      <c r="C4" s="203">
        <v>26.8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11.180960000000001</v>
      </c>
      <c r="J4" s="22">
        <f t="shared" ref="J4:J67" si="6">C4*E4/100</f>
        <v>6.2524399999999991</v>
      </c>
      <c r="K4" s="22">
        <f t="shared" ref="K4:K67" si="7">C4*F4/100</f>
        <v>8.0641200000000008</v>
      </c>
      <c r="L4" s="22">
        <f t="shared" ref="L4:L67" si="8">C4*G4/100</f>
        <v>1.3024800000000001</v>
      </c>
      <c r="M4" s="156">
        <f t="shared" ref="M4:M67" si="9">SUM(I4:L4)</f>
        <v>26.8</v>
      </c>
      <c r="N4" s="23"/>
      <c r="P4" s="38">
        <f t="shared" si="1"/>
        <v>11.180960000000001</v>
      </c>
      <c r="Q4" s="38">
        <f t="shared" si="2"/>
        <v>6.2524399999999991</v>
      </c>
      <c r="R4" s="38">
        <f t="shared" si="3"/>
        <v>8.0641200000000008</v>
      </c>
      <c r="S4" s="38">
        <f t="shared" si="4"/>
        <v>1.3024800000000001</v>
      </c>
      <c r="T4" s="38">
        <f t="shared" ref="T4:T67" si="10">SUM(P4:S4)</f>
        <v>26.8</v>
      </c>
    </row>
    <row r="5" spans="1:20">
      <c r="A5" s="8" t="s">
        <v>47</v>
      </c>
      <c r="B5" s="203">
        <v>26.8</v>
      </c>
      <c r="C5" s="203">
        <v>26.8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11.180960000000001</v>
      </c>
      <c r="J5" s="22">
        <f t="shared" si="6"/>
        <v>6.2524399999999991</v>
      </c>
      <c r="K5" s="22">
        <f t="shared" si="7"/>
        <v>8.0641200000000008</v>
      </c>
      <c r="L5" s="22">
        <f t="shared" si="8"/>
        <v>1.3024800000000001</v>
      </c>
      <c r="M5" s="156">
        <f t="shared" si="9"/>
        <v>26.8</v>
      </c>
      <c r="N5" s="23"/>
      <c r="P5" s="38">
        <f t="shared" si="1"/>
        <v>11.180960000000001</v>
      </c>
      <c r="Q5" s="38">
        <f t="shared" si="2"/>
        <v>6.2524399999999991</v>
      </c>
      <c r="R5" s="38">
        <f t="shared" si="3"/>
        <v>8.0641200000000008</v>
      </c>
      <c r="S5" s="38">
        <f t="shared" si="4"/>
        <v>1.3024800000000001</v>
      </c>
      <c r="T5" s="38">
        <f t="shared" si="10"/>
        <v>26.8</v>
      </c>
    </row>
    <row r="6" spans="1:20">
      <c r="A6" s="8" t="s">
        <v>48</v>
      </c>
      <c r="B6" s="203">
        <v>26.8</v>
      </c>
      <c r="C6" s="203">
        <v>26.8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11.180960000000001</v>
      </c>
      <c r="J6" s="22">
        <f t="shared" si="6"/>
        <v>6.2524399999999991</v>
      </c>
      <c r="K6" s="22">
        <f t="shared" si="7"/>
        <v>8.0641200000000008</v>
      </c>
      <c r="L6" s="22">
        <f t="shared" si="8"/>
        <v>1.3024800000000001</v>
      </c>
      <c r="M6" s="156">
        <f t="shared" si="9"/>
        <v>26.8</v>
      </c>
      <c r="N6" s="23"/>
      <c r="P6" s="38">
        <f t="shared" si="1"/>
        <v>11.180960000000001</v>
      </c>
      <c r="Q6" s="38">
        <f t="shared" si="2"/>
        <v>6.2524399999999991</v>
      </c>
      <c r="R6" s="38">
        <f t="shared" si="3"/>
        <v>8.0641200000000008</v>
      </c>
      <c r="S6" s="38">
        <f t="shared" si="4"/>
        <v>1.3024800000000001</v>
      </c>
      <c r="T6" s="38">
        <f t="shared" si="10"/>
        <v>26.8</v>
      </c>
    </row>
    <row r="7" spans="1:20">
      <c r="A7" s="8" t="s">
        <v>49</v>
      </c>
      <c r="B7" s="203">
        <v>26.8</v>
      </c>
      <c r="C7" s="203">
        <v>26.8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11.180960000000001</v>
      </c>
      <c r="J7" s="22">
        <f t="shared" si="6"/>
        <v>6.2524399999999991</v>
      </c>
      <c r="K7" s="22">
        <f t="shared" si="7"/>
        <v>8.0641200000000008</v>
      </c>
      <c r="L7" s="22">
        <f t="shared" si="8"/>
        <v>1.3024800000000001</v>
      </c>
      <c r="M7" s="156">
        <f t="shared" si="9"/>
        <v>26.8</v>
      </c>
      <c r="N7" s="23"/>
      <c r="P7" s="38">
        <f t="shared" si="1"/>
        <v>11.180960000000001</v>
      </c>
      <c r="Q7" s="38">
        <f t="shared" si="2"/>
        <v>6.2524399999999991</v>
      </c>
      <c r="R7" s="38">
        <f t="shared" si="3"/>
        <v>8.0641200000000008</v>
      </c>
      <c r="S7" s="38">
        <f t="shared" si="4"/>
        <v>1.3024800000000001</v>
      </c>
      <c r="T7" s="38">
        <f t="shared" si="10"/>
        <v>26.8</v>
      </c>
    </row>
    <row r="8" spans="1:20">
      <c r="A8" s="8" t="s">
        <v>50</v>
      </c>
      <c r="B8" s="203">
        <v>26.8</v>
      </c>
      <c r="C8" s="203">
        <v>26.8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11.180960000000001</v>
      </c>
      <c r="J8" s="22">
        <f t="shared" si="6"/>
        <v>6.2524399999999991</v>
      </c>
      <c r="K8" s="22">
        <f t="shared" si="7"/>
        <v>8.0641200000000008</v>
      </c>
      <c r="L8" s="22">
        <f t="shared" si="8"/>
        <v>1.3024800000000001</v>
      </c>
      <c r="M8" s="156">
        <f t="shared" si="9"/>
        <v>26.8</v>
      </c>
      <c r="N8" s="23"/>
      <c r="P8" s="38">
        <f t="shared" si="1"/>
        <v>11.180960000000001</v>
      </c>
      <c r="Q8" s="38">
        <f t="shared" si="2"/>
        <v>6.2524399999999991</v>
      </c>
      <c r="R8" s="38">
        <f t="shared" si="3"/>
        <v>8.0641200000000008</v>
      </c>
      <c r="S8" s="38">
        <f t="shared" si="4"/>
        <v>1.3024800000000001</v>
      </c>
      <c r="T8" s="38">
        <f t="shared" si="10"/>
        <v>26.8</v>
      </c>
    </row>
    <row r="9" spans="1:20">
      <c r="A9" s="8" t="s">
        <v>51</v>
      </c>
      <c r="B9" s="203">
        <v>26.8</v>
      </c>
      <c r="C9" s="203">
        <v>26.8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11.180960000000001</v>
      </c>
      <c r="J9" s="22">
        <f t="shared" si="6"/>
        <v>6.2524399999999991</v>
      </c>
      <c r="K9" s="22">
        <f t="shared" si="7"/>
        <v>8.0641200000000008</v>
      </c>
      <c r="L9" s="22">
        <f t="shared" si="8"/>
        <v>1.3024800000000001</v>
      </c>
      <c r="M9" s="156">
        <f t="shared" si="9"/>
        <v>26.8</v>
      </c>
      <c r="N9" s="23"/>
      <c r="P9" s="38">
        <f t="shared" si="1"/>
        <v>11.180960000000001</v>
      </c>
      <c r="Q9" s="38">
        <f t="shared" si="2"/>
        <v>6.2524399999999991</v>
      </c>
      <c r="R9" s="38">
        <f t="shared" si="3"/>
        <v>8.0641200000000008</v>
      </c>
      <c r="S9" s="38">
        <f t="shared" si="4"/>
        <v>1.3024800000000001</v>
      </c>
      <c r="T9" s="38">
        <f t="shared" si="10"/>
        <v>26.8</v>
      </c>
    </row>
    <row r="10" spans="1:20">
      <c r="A10" s="8" t="s">
        <v>52</v>
      </c>
      <c r="B10" s="203">
        <v>26.8</v>
      </c>
      <c r="C10" s="203">
        <v>26.8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11.180960000000001</v>
      </c>
      <c r="J10" s="22">
        <f t="shared" si="6"/>
        <v>6.2524399999999991</v>
      </c>
      <c r="K10" s="22">
        <f t="shared" si="7"/>
        <v>8.0641200000000008</v>
      </c>
      <c r="L10" s="22">
        <f t="shared" si="8"/>
        <v>1.3024800000000001</v>
      </c>
      <c r="M10" s="156">
        <f t="shared" si="9"/>
        <v>26.8</v>
      </c>
      <c r="N10" s="23"/>
      <c r="P10" s="38">
        <f t="shared" si="1"/>
        <v>11.180960000000001</v>
      </c>
      <c r="Q10" s="38">
        <f t="shared" si="2"/>
        <v>6.2524399999999991</v>
      </c>
      <c r="R10" s="38">
        <f t="shared" si="3"/>
        <v>8.0641200000000008</v>
      </c>
      <c r="S10" s="38">
        <f t="shared" si="4"/>
        <v>1.3024800000000001</v>
      </c>
      <c r="T10" s="38">
        <f t="shared" si="10"/>
        <v>26.8</v>
      </c>
    </row>
    <row r="11" spans="1:20">
      <c r="A11" s="8" t="s">
        <v>53</v>
      </c>
      <c r="B11" s="203">
        <v>26.8</v>
      </c>
      <c r="C11" s="203">
        <v>26.8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11.180960000000001</v>
      </c>
      <c r="J11" s="22">
        <f t="shared" si="6"/>
        <v>6.2524399999999991</v>
      </c>
      <c r="K11" s="22">
        <f t="shared" si="7"/>
        <v>8.0641200000000008</v>
      </c>
      <c r="L11" s="22">
        <f t="shared" si="8"/>
        <v>1.3024800000000001</v>
      </c>
      <c r="M11" s="156">
        <f t="shared" si="9"/>
        <v>26.8</v>
      </c>
      <c r="N11" s="23"/>
      <c r="P11" s="38">
        <f t="shared" si="1"/>
        <v>11.180960000000001</v>
      </c>
      <c r="Q11" s="38">
        <f t="shared" si="2"/>
        <v>6.2524399999999991</v>
      </c>
      <c r="R11" s="38">
        <f t="shared" si="3"/>
        <v>8.0641200000000008</v>
      </c>
      <c r="S11" s="38">
        <f t="shared" si="4"/>
        <v>1.3024800000000001</v>
      </c>
      <c r="T11" s="38">
        <f t="shared" si="10"/>
        <v>26.8</v>
      </c>
    </row>
    <row r="12" spans="1:20">
      <c r="A12" s="8" t="s">
        <v>54</v>
      </c>
      <c r="B12" s="203">
        <v>26.8</v>
      </c>
      <c r="C12" s="203">
        <v>26.8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11.180960000000001</v>
      </c>
      <c r="J12" s="22">
        <f t="shared" si="6"/>
        <v>6.2524399999999991</v>
      </c>
      <c r="K12" s="22">
        <f t="shared" si="7"/>
        <v>8.0641200000000008</v>
      </c>
      <c r="L12" s="22">
        <f t="shared" si="8"/>
        <v>1.3024800000000001</v>
      </c>
      <c r="M12" s="156">
        <f t="shared" si="9"/>
        <v>26.8</v>
      </c>
      <c r="N12" s="23"/>
      <c r="P12" s="38">
        <f t="shared" si="1"/>
        <v>11.180960000000001</v>
      </c>
      <c r="Q12" s="38">
        <f t="shared" si="2"/>
        <v>6.2524399999999991</v>
      </c>
      <c r="R12" s="38">
        <f t="shared" si="3"/>
        <v>8.0641200000000008</v>
      </c>
      <c r="S12" s="38">
        <f t="shared" si="4"/>
        <v>1.3024800000000001</v>
      </c>
      <c r="T12" s="38">
        <f t="shared" si="10"/>
        <v>26.8</v>
      </c>
    </row>
    <row r="13" spans="1:20">
      <c r="A13" s="8" t="s">
        <v>55</v>
      </c>
      <c r="B13" s="203">
        <v>26.8</v>
      </c>
      <c r="C13" s="203">
        <v>26.8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11.180960000000001</v>
      </c>
      <c r="J13" s="22">
        <f t="shared" si="6"/>
        <v>6.2524399999999991</v>
      </c>
      <c r="K13" s="22">
        <f t="shared" si="7"/>
        <v>8.0641200000000008</v>
      </c>
      <c r="L13" s="22">
        <f t="shared" si="8"/>
        <v>1.3024800000000001</v>
      </c>
      <c r="M13" s="156">
        <f t="shared" si="9"/>
        <v>26.8</v>
      </c>
      <c r="N13" s="23"/>
      <c r="P13" s="38">
        <f t="shared" si="1"/>
        <v>11.180960000000001</v>
      </c>
      <c r="Q13" s="38">
        <f t="shared" si="2"/>
        <v>6.2524399999999991</v>
      </c>
      <c r="R13" s="38">
        <f t="shared" si="3"/>
        <v>8.0641200000000008</v>
      </c>
      <c r="S13" s="38">
        <f t="shared" si="4"/>
        <v>1.3024800000000001</v>
      </c>
      <c r="T13" s="38">
        <f t="shared" si="10"/>
        <v>26.8</v>
      </c>
    </row>
    <row r="14" spans="1:20">
      <c r="A14" s="8" t="s">
        <v>56</v>
      </c>
      <c r="B14" s="203">
        <v>26.8</v>
      </c>
      <c r="C14" s="203">
        <v>26.8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11.180960000000001</v>
      </c>
      <c r="J14" s="22">
        <f t="shared" si="6"/>
        <v>6.2524399999999991</v>
      </c>
      <c r="K14" s="22">
        <f t="shared" si="7"/>
        <v>8.0641200000000008</v>
      </c>
      <c r="L14" s="22">
        <f t="shared" si="8"/>
        <v>1.3024800000000001</v>
      </c>
      <c r="M14" s="156">
        <f t="shared" si="9"/>
        <v>26.8</v>
      </c>
      <c r="N14" s="23"/>
      <c r="P14" s="38">
        <f t="shared" si="1"/>
        <v>11.180960000000001</v>
      </c>
      <c r="Q14" s="38">
        <f t="shared" si="2"/>
        <v>6.2524399999999991</v>
      </c>
      <c r="R14" s="38">
        <f t="shared" si="3"/>
        <v>8.0641200000000008</v>
      </c>
      <c r="S14" s="38">
        <f t="shared" si="4"/>
        <v>1.3024800000000001</v>
      </c>
      <c r="T14" s="38">
        <f t="shared" si="10"/>
        <v>26.8</v>
      </c>
    </row>
    <row r="15" spans="1:20">
      <c r="A15" s="8" t="s">
        <v>57</v>
      </c>
      <c r="B15" s="203">
        <v>26.8</v>
      </c>
      <c r="C15" s="203">
        <v>26.8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11.180960000000001</v>
      </c>
      <c r="J15" s="22">
        <f t="shared" si="6"/>
        <v>6.2524399999999991</v>
      </c>
      <c r="K15" s="22">
        <f t="shared" si="7"/>
        <v>8.0641200000000008</v>
      </c>
      <c r="L15" s="22">
        <f t="shared" si="8"/>
        <v>1.3024800000000001</v>
      </c>
      <c r="M15" s="156">
        <f t="shared" si="9"/>
        <v>26.8</v>
      </c>
      <c r="N15" s="23"/>
      <c r="P15" s="38">
        <f t="shared" si="1"/>
        <v>11.180960000000001</v>
      </c>
      <c r="Q15" s="38">
        <f t="shared" si="2"/>
        <v>6.2524399999999991</v>
      </c>
      <c r="R15" s="38">
        <f t="shared" si="3"/>
        <v>8.0641200000000008</v>
      </c>
      <c r="S15" s="38">
        <f t="shared" si="4"/>
        <v>1.3024800000000001</v>
      </c>
      <c r="T15" s="38">
        <f t="shared" si="10"/>
        <v>26.8</v>
      </c>
    </row>
    <row r="16" spans="1:20">
      <c r="A16" s="8" t="s">
        <v>58</v>
      </c>
      <c r="B16" s="203">
        <v>26.8</v>
      </c>
      <c r="C16" s="203">
        <v>26.8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11.180960000000001</v>
      </c>
      <c r="J16" s="22">
        <f t="shared" si="6"/>
        <v>6.2524399999999991</v>
      </c>
      <c r="K16" s="22">
        <f t="shared" si="7"/>
        <v>8.0641200000000008</v>
      </c>
      <c r="L16" s="22">
        <f t="shared" si="8"/>
        <v>1.3024800000000001</v>
      </c>
      <c r="M16" s="156">
        <f t="shared" si="9"/>
        <v>26.8</v>
      </c>
      <c r="N16" s="23"/>
      <c r="P16" s="38">
        <f t="shared" si="1"/>
        <v>11.180960000000001</v>
      </c>
      <c r="Q16" s="38">
        <f t="shared" si="2"/>
        <v>6.2524399999999991</v>
      </c>
      <c r="R16" s="38">
        <f t="shared" si="3"/>
        <v>8.0641200000000008</v>
      </c>
      <c r="S16" s="38">
        <f t="shared" si="4"/>
        <v>1.3024800000000001</v>
      </c>
      <c r="T16" s="38">
        <f t="shared" si="10"/>
        <v>26.8</v>
      </c>
    </row>
    <row r="17" spans="1:20">
      <c r="A17" s="8" t="s">
        <v>59</v>
      </c>
      <c r="B17" s="203">
        <v>26.8</v>
      </c>
      <c r="C17" s="203">
        <v>26.8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11.180960000000001</v>
      </c>
      <c r="J17" s="22">
        <f t="shared" si="6"/>
        <v>6.2524399999999991</v>
      </c>
      <c r="K17" s="22">
        <f t="shared" si="7"/>
        <v>8.0641200000000008</v>
      </c>
      <c r="L17" s="22">
        <f t="shared" si="8"/>
        <v>1.3024800000000001</v>
      </c>
      <c r="M17" s="156">
        <f t="shared" si="9"/>
        <v>26.8</v>
      </c>
      <c r="N17" s="23"/>
      <c r="P17" s="38">
        <f t="shared" si="1"/>
        <v>11.180960000000001</v>
      </c>
      <c r="Q17" s="38">
        <f t="shared" si="2"/>
        <v>6.2524399999999991</v>
      </c>
      <c r="R17" s="38">
        <f t="shared" si="3"/>
        <v>8.0641200000000008</v>
      </c>
      <c r="S17" s="38">
        <f t="shared" si="4"/>
        <v>1.3024800000000001</v>
      </c>
      <c r="T17" s="38">
        <f t="shared" si="10"/>
        <v>26.8</v>
      </c>
    </row>
    <row r="18" spans="1:20">
      <c r="A18" s="8" t="s">
        <v>60</v>
      </c>
      <c r="B18" s="203">
        <v>26.8</v>
      </c>
      <c r="C18" s="203">
        <v>26.8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11.180960000000001</v>
      </c>
      <c r="J18" s="22">
        <f t="shared" si="6"/>
        <v>6.2524399999999991</v>
      </c>
      <c r="K18" s="22">
        <f t="shared" si="7"/>
        <v>8.0641200000000008</v>
      </c>
      <c r="L18" s="22">
        <f t="shared" si="8"/>
        <v>1.3024800000000001</v>
      </c>
      <c r="M18" s="156">
        <f t="shared" si="9"/>
        <v>26.8</v>
      </c>
      <c r="N18" s="23"/>
      <c r="P18" s="38">
        <f t="shared" si="1"/>
        <v>11.180960000000001</v>
      </c>
      <c r="Q18" s="38">
        <f t="shared" si="2"/>
        <v>6.2524399999999991</v>
      </c>
      <c r="R18" s="38">
        <f t="shared" si="3"/>
        <v>8.0641200000000008</v>
      </c>
      <c r="S18" s="38">
        <f t="shared" si="4"/>
        <v>1.3024800000000001</v>
      </c>
      <c r="T18" s="38">
        <f t="shared" si="10"/>
        <v>26.8</v>
      </c>
    </row>
    <row r="19" spans="1:20">
      <c r="A19" s="8" t="s">
        <v>61</v>
      </c>
      <c r="B19" s="203">
        <v>26.8</v>
      </c>
      <c r="C19" s="203">
        <v>26.8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11.180960000000001</v>
      </c>
      <c r="J19" s="22">
        <f t="shared" si="6"/>
        <v>6.2524399999999991</v>
      </c>
      <c r="K19" s="22">
        <f t="shared" si="7"/>
        <v>8.0641200000000008</v>
      </c>
      <c r="L19" s="22">
        <f t="shared" si="8"/>
        <v>1.3024800000000001</v>
      </c>
      <c r="M19" s="156">
        <f t="shared" si="9"/>
        <v>26.8</v>
      </c>
      <c r="N19" s="23"/>
      <c r="P19" s="38">
        <f t="shared" si="1"/>
        <v>11.180960000000001</v>
      </c>
      <c r="Q19" s="38">
        <f t="shared" si="2"/>
        <v>6.2524399999999991</v>
      </c>
      <c r="R19" s="38">
        <f t="shared" si="3"/>
        <v>8.0641200000000008</v>
      </c>
      <c r="S19" s="38">
        <f t="shared" si="4"/>
        <v>1.3024800000000001</v>
      </c>
      <c r="T19" s="38">
        <f t="shared" si="10"/>
        <v>26.8</v>
      </c>
    </row>
    <row r="20" spans="1:20">
      <c r="A20" s="8" t="s">
        <v>62</v>
      </c>
      <c r="B20" s="203">
        <v>26.8</v>
      </c>
      <c r="C20" s="203">
        <v>26.8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11.180960000000001</v>
      </c>
      <c r="J20" s="22">
        <f t="shared" si="6"/>
        <v>6.2524399999999991</v>
      </c>
      <c r="K20" s="22">
        <f t="shared" si="7"/>
        <v>8.0641200000000008</v>
      </c>
      <c r="L20" s="22">
        <f t="shared" si="8"/>
        <v>1.3024800000000001</v>
      </c>
      <c r="M20" s="156">
        <f t="shared" si="9"/>
        <v>26.8</v>
      </c>
      <c r="N20" s="23"/>
      <c r="P20" s="38">
        <f t="shared" si="1"/>
        <v>11.180960000000001</v>
      </c>
      <c r="Q20" s="38">
        <f t="shared" si="2"/>
        <v>6.2524399999999991</v>
      </c>
      <c r="R20" s="38">
        <f t="shared" si="3"/>
        <v>8.0641200000000008</v>
      </c>
      <c r="S20" s="38">
        <f t="shared" si="4"/>
        <v>1.3024800000000001</v>
      </c>
      <c r="T20" s="38">
        <f t="shared" si="10"/>
        <v>26.8</v>
      </c>
    </row>
    <row r="21" spans="1:20">
      <c r="A21" s="8" t="s">
        <v>63</v>
      </c>
      <c r="B21" s="203">
        <v>26.8</v>
      </c>
      <c r="C21" s="203">
        <v>26.8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11.180960000000001</v>
      </c>
      <c r="J21" s="22">
        <f t="shared" si="6"/>
        <v>6.2524399999999991</v>
      </c>
      <c r="K21" s="22">
        <f t="shared" si="7"/>
        <v>8.0641200000000008</v>
      </c>
      <c r="L21" s="22">
        <f t="shared" si="8"/>
        <v>1.3024800000000001</v>
      </c>
      <c r="M21" s="156">
        <f t="shared" si="9"/>
        <v>26.8</v>
      </c>
      <c r="N21" s="23"/>
      <c r="P21" s="38">
        <f t="shared" si="1"/>
        <v>11.180960000000001</v>
      </c>
      <c r="Q21" s="38">
        <f t="shared" si="2"/>
        <v>6.2524399999999991</v>
      </c>
      <c r="R21" s="38">
        <f t="shared" si="3"/>
        <v>8.0641200000000008</v>
      </c>
      <c r="S21" s="38">
        <f t="shared" si="4"/>
        <v>1.3024800000000001</v>
      </c>
      <c r="T21" s="38">
        <f t="shared" si="10"/>
        <v>26.8</v>
      </c>
    </row>
    <row r="22" spans="1:20">
      <c r="A22" s="8" t="s">
        <v>64</v>
      </c>
      <c r="B22" s="203">
        <v>26.8</v>
      </c>
      <c r="C22" s="203">
        <v>26.8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11.180960000000001</v>
      </c>
      <c r="J22" s="22">
        <f t="shared" si="6"/>
        <v>6.2524399999999991</v>
      </c>
      <c r="K22" s="22">
        <f t="shared" si="7"/>
        <v>8.0641200000000008</v>
      </c>
      <c r="L22" s="22">
        <f t="shared" si="8"/>
        <v>1.3024800000000001</v>
      </c>
      <c r="M22" s="156">
        <f t="shared" si="9"/>
        <v>26.8</v>
      </c>
      <c r="N22" s="23"/>
      <c r="P22" s="38">
        <f t="shared" si="1"/>
        <v>11.180960000000001</v>
      </c>
      <c r="Q22" s="38">
        <f t="shared" si="2"/>
        <v>6.2524399999999991</v>
      </c>
      <c r="R22" s="38">
        <f t="shared" si="3"/>
        <v>8.0641200000000008</v>
      </c>
      <c r="S22" s="38">
        <f t="shared" si="4"/>
        <v>1.3024800000000001</v>
      </c>
      <c r="T22" s="38">
        <f t="shared" si="10"/>
        <v>26.8</v>
      </c>
    </row>
    <row r="23" spans="1:20">
      <c r="A23" s="8" t="s">
        <v>65</v>
      </c>
      <c r="B23" s="203">
        <v>26.8</v>
      </c>
      <c r="C23" s="203">
        <v>26.8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11.180960000000001</v>
      </c>
      <c r="J23" s="22">
        <f t="shared" si="6"/>
        <v>6.2524399999999991</v>
      </c>
      <c r="K23" s="22">
        <f t="shared" si="7"/>
        <v>8.0641200000000008</v>
      </c>
      <c r="L23" s="22">
        <f t="shared" si="8"/>
        <v>1.3024800000000001</v>
      </c>
      <c r="M23" s="156">
        <f t="shared" si="9"/>
        <v>26.8</v>
      </c>
      <c r="N23" s="23"/>
      <c r="P23" s="38">
        <f t="shared" si="1"/>
        <v>11.180960000000001</v>
      </c>
      <c r="Q23" s="38">
        <f t="shared" si="2"/>
        <v>6.2524399999999991</v>
      </c>
      <c r="R23" s="38">
        <f t="shared" si="3"/>
        <v>8.0641200000000008</v>
      </c>
      <c r="S23" s="38">
        <f t="shared" si="4"/>
        <v>1.3024800000000001</v>
      </c>
      <c r="T23" s="38">
        <f t="shared" si="10"/>
        <v>26.8</v>
      </c>
    </row>
    <row r="24" spans="1:20">
      <c r="A24" s="8" t="s">
        <v>66</v>
      </c>
      <c r="B24" s="203">
        <v>26.8</v>
      </c>
      <c r="C24" s="203">
        <v>26.8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11.180960000000001</v>
      </c>
      <c r="J24" s="22">
        <f t="shared" si="6"/>
        <v>6.2524399999999991</v>
      </c>
      <c r="K24" s="22">
        <f t="shared" si="7"/>
        <v>8.0641200000000008</v>
      </c>
      <c r="L24" s="22">
        <f t="shared" si="8"/>
        <v>1.3024800000000001</v>
      </c>
      <c r="M24" s="156">
        <f t="shared" si="9"/>
        <v>26.8</v>
      </c>
      <c r="N24" s="23"/>
      <c r="P24" s="38">
        <f t="shared" si="1"/>
        <v>11.180960000000001</v>
      </c>
      <c r="Q24" s="38">
        <f t="shared" si="2"/>
        <v>6.2524399999999991</v>
      </c>
      <c r="R24" s="38">
        <f t="shared" si="3"/>
        <v>8.0641200000000008</v>
      </c>
      <c r="S24" s="38">
        <f t="shared" si="4"/>
        <v>1.3024800000000001</v>
      </c>
      <c r="T24" s="38">
        <f t="shared" si="10"/>
        <v>26.8</v>
      </c>
    </row>
    <row r="25" spans="1:20">
      <c r="A25" s="8" t="s">
        <v>67</v>
      </c>
      <c r="B25" s="203">
        <v>26.8</v>
      </c>
      <c r="C25" s="203">
        <v>26.8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11.180960000000001</v>
      </c>
      <c r="J25" s="22">
        <f t="shared" si="6"/>
        <v>6.2524399999999991</v>
      </c>
      <c r="K25" s="22">
        <f t="shared" si="7"/>
        <v>8.0641200000000008</v>
      </c>
      <c r="L25" s="22">
        <f t="shared" si="8"/>
        <v>1.3024800000000001</v>
      </c>
      <c r="M25" s="156">
        <f t="shared" si="9"/>
        <v>26.8</v>
      </c>
      <c r="N25" s="23"/>
      <c r="P25" s="38">
        <f t="shared" si="1"/>
        <v>11.180960000000001</v>
      </c>
      <c r="Q25" s="38">
        <f t="shared" si="2"/>
        <v>6.2524399999999991</v>
      </c>
      <c r="R25" s="38">
        <f t="shared" si="3"/>
        <v>8.0641200000000008</v>
      </c>
      <c r="S25" s="38">
        <f t="shared" si="4"/>
        <v>1.3024800000000001</v>
      </c>
      <c r="T25" s="38">
        <f t="shared" si="10"/>
        <v>26.8</v>
      </c>
    </row>
    <row r="26" spans="1:20">
      <c r="A26" s="8" t="s">
        <v>68</v>
      </c>
      <c r="B26" s="203">
        <v>26.8</v>
      </c>
      <c r="C26" s="203">
        <v>26.8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11.180960000000001</v>
      </c>
      <c r="J26" s="22">
        <f t="shared" si="6"/>
        <v>6.2524399999999991</v>
      </c>
      <c r="K26" s="22">
        <f t="shared" si="7"/>
        <v>8.0641200000000008</v>
      </c>
      <c r="L26" s="22">
        <f t="shared" si="8"/>
        <v>1.3024800000000001</v>
      </c>
      <c r="M26" s="156">
        <f t="shared" si="9"/>
        <v>26.8</v>
      </c>
      <c r="N26" s="23"/>
      <c r="P26" s="38">
        <f t="shared" si="1"/>
        <v>11.180960000000001</v>
      </c>
      <c r="Q26" s="38">
        <f t="shared" si="2"/>
        <v>6.2524399999999991</v>
      </c>
      <c r="R26" s="38">
        <f t="shared" si="3"/>
        <v>8.0641200000000008</v>
      </c>
      <c r="S26" s="38">
        <f t="shared" si="4"/>
        <v>1.3024800000000001</v>
      </c>
      <c r="T26" s="38">
        <f t="shared" si="10"/>
        <v>26.8</v>
      </c>
    </row>
    <row r="27" spans="1:20">
      <c r="A27" s="8" t="s">
        <v>69</v>
      </c>
      <c r="B27" s="203">
        <v>26.8</v>
      </c>
      <c r="C27" s="203">
        <v>26.8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11.180960000000001</v>
      </c>
      <c r="J27" s="22">
        <f t="shared" si="6"/>
        <v>6.2524399999999991</v>
      </c>
      <c r="K27" s="22">
        <f t="shared" si="7"/>
        <v>8.0641200000000008</v>
      </c>
      <c r="L27" s="22">
        <f t="shared" si="8"/>
        <v>1.3024800000000001</v>
      </c>
      <c r="M27" s="156">
        <f t="shared" si="9"/>
        <v>26.8</v>
      </c>
      <c r="N27" s="23"/>
      <c r="P27" s="38">
        <f t="shared" si="1"/>
        <v>11.180960000000001</v>
      </c>
      <c r="Q27" s="38">
        <f t="shared" si="2"/>
        <v>6.2524399999999991</v>
      </c>
      <c r="R27" s="38">
        <f t="shared" si="3"/>
        <v>8.0641200000000008</v>
      </c>
      <c r="S27" s="38">
        <f t="shared" si="4"/>
        <v>1.3024800000000001</v>
      </c>
      <c r="T27" s="38">
        <f t="shared" si="10"/>
        <v>26.8</v>
      </c>
    </row>
    <row r="28" spans="1:20">
      <c r="A28" s="8" t="s">
        <v>70</v>
      </c>
      <c r="B28" s="203">
        <v>26.8</v>
      </c>
      <c r="C28" s="203">
        <v>26.8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11.180960000000001</v>
      </c>
      <c r="J28" s="22">
        <f t="shared" si="6"/>
        <v>6.2524399999999991</v>
      </c>
      <c r="K28" s="22">
        <f t="shared" si="7"/>
        <v>8.0641200000000008</v>
      </c>
      <c r="L28" s="22">
        <f t="shared" si="8"/>
        <v>1.3024800000000001</v>
      </c>
      <c r="M28" s="156">
        <f t="shared" si="9"/>
        <v>26.8</v>
      </c>
      <c r="N28" s="23"/>
      <c r="P28" s="38">
        <f t="shared" si="1"/>
        <v>11.180960000000001</v>
      </c>
      <c r="Q28" s="38">
        <f t="shared" si="2"/>
        <v>6.2524399999999991</v>
      </c>
      <c r="R28" s="38">
        <f t="shared" si="3"/>
        <v>8.0641200000000008</v>
      </c>
      <c r="S28" s="38">
        <f t="shared" si="4"/>
        <v>1.3024800000000001</v>
      </c>
      <c r="T28" s="38">
        <f t="shared" si="10"/>
        <v>26.8</v>
      </c>
    </row>
    <row r="29" spans="1:20">
      <c r="A29" s="8" t="s">
        <v>71</v>
      </c>
      <c r="B29" s="203">
        <v>26.8</v>
      </c>
      <c r="C29" s="203">
        <v>26.8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11.180960000000001</v>
      </c>
      <c r="J29" s="22">
        <f t="shared" si="6"/>
        <v>6.2524399999999991</v>
      </c>
      <c r="K29" s="22">
        <f t="shared" si="7"/>
        <v>8.0641200000000008</v>
      </c>
      <c r="L29" s="22">
        <f t="shared" si="8"/>
        <v>1.3024800000000001</v>
      </c>
      <c r="M29" s="156">
        <f t="shared" si="9"/>
        <v>26.8</v>
      </c>
      <c r="N29" s="23"/>
      <c r="P29" s="38">
        <f t="shared" si="1"/>
        <v>11.180960000000001</v>
      </c>
      <c r="Q29" s="38">
        <f t="shared" si="2"/>
        <v>6.2524399999999991</v>
      </c>
      <c r="R29" s="38">
        <f t="shared" si="3"/>
        <v>8.0641200000000008</v>
      </c>
      <c r="S29" s="38">
        <f t="shared" si="4"/>
        <v>1.3024800000000001</v>
      </c>
      <c r="T29" s="38">
        <f t="shared" si="10"/>
        <v>26.8</v>
      </c>
    </row>
    <row r="30" spans="1:20">
      <c r="A30" s="8" t="s">
        <v>72</v>
      </c>
      <c r="B30" s="203">
        <v>26.8</v>
      </c>
      <c r="C30" s="203">
        <v>26.8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11.180960000000001</v>
      </c>
      <c r="J30" s="22">
        <f t="shared" si="6"/>
        <v>6.2524399999999991</v>
      </c>
      <c r="K30" s="22">
        <f t="shared" si="7"/>
        <v>8.0641200000000008</v>
      </c>
      <c r="L30" s="22">
        <f t="shared" si="8"/>
        <v>1.3024800000000001</v>
      </c>
      <c r="M30" s="156">
        <f t="shared" si="9"/>
        <v>26.8</v>
      </c>
      <c r="N30" s="23"/>
      <c r="P30" s="38">
        <f t="shared" si="1"/>
        <v>11.180960000000001</v>
      </c>
      <c r="Q30" s="38">
        <f t="shared" si="2"/>
        <v>6.2524399999999991</v>
      </c>
      <c r="R30" s="38">
        <f t="shared" si="3"/>
        <v>8.0641200000000008</v>
      </c>
      <c r="S30" s="38">
        <f t="shared" si="4"/>
        <v>1.3024800000000001</v>
      </c>
      <c r="T30" s="38">
        <f t="shared" si="10"/>
        <v>26.8</v>
      </c>
    </row>
    <row r="31" spans="1:20">
      <c r="A31" s="8" t="s">
        <v>73</v>
      </c>
      <c r="B31" s="203">
        <v>26.8</v>
      </c>
      <c r="C31" s="203">
        <v>26.8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11.180960000000001</v>
      </c>
      <c r="J31" s="22">
        <f t="shared" si="6"/>
        <v>6.2524399999999991</v>
      </c>
      <c r="K31" s="22">
        <f t="shared" si="7"/>
        <v>8.0641200000000008</v>
      </c>
      <c r="L31" s="22">
        <f t="shared" si="8"/>
        <v>1.3024800000000001</v>
      </c>
      <c r="M31" s="156">
        <f t="shared" si="9"/>
        <v>26.8</v>
      </c>
      <c r="N31" s="23"/>
      <c r="P31" s="38">
        <f t="shared" si="1"/>
        <v>11.180960000000001</v>
      </c>
      <c r="Q31" s="38">
        <f t="shared" si="2"/>
        <v>6.2524399999999991</v>
      </c>
      <c r="R31" s="38">
        <f t="shared" si="3"/>
        <v>8.0641200000000008</v>
      </c>
      <c r="S31" s="38">
        <f t="shared" si="4"/>
        <v>1.3024800000000001</v>
      </c>
      <c r="T31" s="38">
        <f t="shared" si="10"/>
        <v>26.8</v>
      </c>
    </row>
    <row r="32" spans="1:20">
      <c r="A32" s="8" t="s">
        <v>74</v>
      </c>
      <c r="B32" s="203">
        <v>26.8</v>
      </c>
      <c r="C32" s="203">
        <v>26.8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11.180960000000001</v>
      </c>
      <c r="J32" s="22">
        <f t="shared" si="6"/>
        <v>6.2524399999999991</v>
      </c>
      <c r="K32" s="22">
        <f t="shared" si="7"/>
        <v>8.0641200000000008</v>
      </c>
      <c r="L32" s="22">
        <f t="shared" si="8"/>
        <v>1.3024800000000001</v>
      </c>
      <c r="M32" s="156">
        <f t="shared" si="9"/>
        <v>26.8</v>
      </c>
      <c r="N32" s="23"/>
      <c r="P32" s="38">
        <f t="shared" si="1"/>
        <v>11.180960000000001</v>
      </c>
      <c r="Q32" s="38">
        <f t="shared" si="2"/>
        <v>6.2524399999999991</v>
      </c>
      <c r="R32" s="38">
        <f t="shared" si="3"/>
        <v>8.0641200000000008</v>
      </c>
      <c r="S32" s="38">
        <f t="shared" si="4"/>
        <v>1.3024800000000001</v>
      </c>
      <c r="T32" s="38">
        <f t="shared" si="10"/>
        <v>26.8</v>
      </c>
    </row>
    <row r="33" spans="1:20">
      <c r="A33" s="8" t="s">
        <v>75</v>
      </c>
      <c r="B33" s="203">
        <v>26.8</v>
      </c>
      <c r="C33" s="203">
        <v>26.8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11.180960000000001</v>
      </c>
      <c r="J33" s="22">
        <f t="shared" si="6"/>
        <v>6.2524399999999991</v>
      </c>
      <c r="K33" s="22">
        <f t="shared" si="7"/>
        <v>8.0641200000000008</v>
      </c>
      <c r="L33" s="22">
        <f t="shared" si="8"/>
        <v>1.3024800000000001</v>
      </c>
      <c r="M33" s="156">
        <f t="shared" si="9"/>
        <v>26.8</v>
      </c>
      <c r="N33" s="23"/>
      <c r="P33" s="38">
        <f t="shared" si="1"/>
        <v>11.180960000000001</v>
      </c>
      <c r="Q33" s="38">
        <f t="shared" si="2"/>
        <v>6.2524399999999991</v>
      </c>
      <c r="R33" s="38">
        <f t="shared" si="3"/>
        <v>8.0641200000000008</v>
      </c>
      <c r="S33" s="38">
        <f t="shared" si="4"/>
        <v>1.3024800000000001</v>
      </c>
      <c r="T33" s="38">
        <f t="shared" si="10"/>
        <v>26.8</v>
      </c>
    </row>
    <row r="34" spans="1:20">
      <c r="A34" s="8" t="s">
        <v>76</v>
      </c>
      <c r="B34" s="203">
        <v>26.8</v>
      </c>
      <c r="C34" s="203">
        <v>26.8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11.180960000000001</v>
      </c>
      <c r="J34" s="22">
        <f t="shared" si="6"/>
        <v>6.2524399999999991</v>
      </c>
      <c r="K34" s="22">
        <f t="shared" si="7"/>
        <v>8.0641200000000008</v>
      </c>
      <c r="L34" s="22">
        <f t="shared" si="8"/>
        <v>1.3024800000000001</v>
      </c>
      <c r="M34" s="156">
        <f t="shared" si="9"/>
        <v>26.8</v>
      </c>
      <c r="N34" s="23"/>
      <c r="P34" s="38">
        <f t="shared" si="1"/>
        <v>11.180960000000001</v>
      </c>
      <c r="Q34" s="38">
        <f t="shared" si="2"/>
        <v>6.2524399999999991</v>
      </c>
      <c r="R34" s="38">
        <f t="shared" si="3"/>
        <v>8.0641200000000008</v>
      </c>
      <c r="S34" s="38">
        <f t="shared" si="4"/>
        <v>1.3024800000000001</v>
      </c>
      <c r="T34" s="38">
        <f t="shared" si="10"/>
        <v>26.8</v>
      </c>
    </row>
    <row r="35" spans="1:20">
      <c r="A35" s="8" t="s">
        <v>77</v>
      </c>
      <c r="B35" s="203">
        <v>26.8</v>
      </c>
      <c r="C35" s="203">
        <v>26.8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11.180960000000001</v>
      </c>
      <c r="J35" s="22">
        <f t="shared" si="6"/>
        <v>6.2524399999999991</v>
      </c>
      <c r="K35" s="22">
        <f t="shared" si="7"/>
        <v>8.0641200000000008</v>
      </c>
      <c r="L35" s="22">
        <f t="shared" si="8"/>
        <v>1.3024800000000001</v>
      </c>
      <c r="M35" s="156">
        <f t="shared" si="9"/>
        <v>26.8</v>
      </c>
      <c r="N35" s="23"/>
      <c r="P35" s="38">
        <f t="shared" ref="P35:P66" si="12">I35</f>
        <v>11.180960000000001</v>
      </c>
      <c r="Q35" s="38">
        <f t="shared" ref="Q35:Q66" si="13">J35</f>
        <v>6.2524399999999991</v>
      </c>
      <c r="R35" s="38">
        <f t="shared" ref="R35:R66" si="14">K35</f>
        <v>8.0641200000000008</v>
      </c>
      <c r="S35" s="38">
        <f t="shared" ref="S35:S66" si="15">L35</f>
        <v>1.3024800000000001</v>
      </c>
      <c r="T35" s="38">
        <f t="shared" si="10"/>
        <v>26.8</v>
      </c>
    </row>
    <row r="36" spans="1:20">
      <c r="A36" s="8" t="s">
        <v>78</v>
      </c>
      <c r="B36" s="203">
        <v>26.8</v>
      </c>
      <c r="C36" s="203">
        <v>26.8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11.180960000000001</v>
      </c>
      <c r="J36" s="22">
        <f t="shared" si="6"/>
        <v>6.2524399999999991</v>
      </c>
      <c r="K36" s="22">
        <f t="shared" si="7"/>
        <v>8.0641200000000008</v>
      </c>
      <c r="L36" s="22">
        <f t="shared" si="8"/>
        <v>1.3024800000000001</v>
      </c>
      <c r="M36" s="156">
        <f t="shared" si="9"/>
        <v>26.8</v>
      </c>
      <c r="N36" s="23"/>
      <c r="P36" s="38">
        <f t="shared" si="12"/>
        <v>11.180960000000001</v>
      </c>
      <c r="Q36" s="38">
        <f t="shared" si="13"/>
        <v>6.2524399999999991</v>
      </c>
      <c r="R36" s="38">
        <f t="shared" si="14"/>
        <v>8.0641200000000008</v>
      </c>
      <c r="S36" s="38">
        <f t="shared" si="15"/>
        <v>1.3024800000000001</v>
      </c>
      <c r="T36" s="38">
        <f t="shared" si="10"/>
        <v>26.8</v>
      </c>
    </row>
    <row r="37" spans="1:20">
      <c r="A37" s="8" t="s">
        <v>79</v>
      </c>
      <c r="B37" s="203">
        <v>26.8</v>
      </c>
      <c r="C37" s="203">
        <v>26.8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11.180960000000001</v>
      </c>
      <c r="J37" s="22">
        <f t="shared" si="6"/>
        <v>6.2524399999999991</v>
      </c>
      <c r="K37" s="22">
        <f t="shared" si="7"/>
        <v>8.0641200000000008</v>
      </c>
      <c r="L37" s="22">
        <f t="shared" si="8"/>
        <v>1.3024800000000001</v>
      </c>
      <c r="M37" s="156">
        <f t="shared" si="9"/>
        <v>26.8</v>
      </c>
      <c r="N37" s="23"/>
      <c r="P37" s="38">
        <f t="shared" si="12"/>
        <v>11.180960000000001</v>
      </c>
      <c r="Q37" s="38">
        <f t="shared" si="13"/>
        <v>6.2524399999999991</v>
      </c>
      <c r="R37" s="38">
        <f t="shared" si="14"/>
        <v>8.0641200000000008</v>
      </c>
      <c r="S37" s="38">
        <f t="shared" si="15"/>
        <v>1.3024800000000001</v>
      </c>
      <c r="T37" s="38">
        <f t="shared" si="10"/>
        <v>26.8</v>
      </c>
    </row>
    <row r="38" spans="1:20">
      <c r="A38" s="8" t="s">
        <v>80</v>
      </c>
      <c r="B38" s="203">
        <v>26.8</v>
      </c>
      <c r="C38" s="203">
        <v>26.8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11.180960000000001</v>
      </c>
      <c r="J38" s="22">
        <f t="shared" si="6"/>
        <v>6.2524399999999991</v>
      </c>
      <c r="K38" s="22">
        <f t="shared" si="7"/>
        <v>8.0641200000000008</v>
      </c>
      <c r="L38" s="22">
        <f t="shared" si="8"/>
        <v>1.3024800000000001</v>
      </c>
      <c r="M38" s="156">
        <f t="shared" si="9"/>
        <v>26.8</v>
      </c>
      <c r="N38" s="23"/>
      <c r="P38" s="38">
        <f t="shared" si="12"/>
        <v>11.180960000000001</v>
      </c>
      <c r="Q38" s="38">
        <f t="shared" si="13"/>
        <v>6.2524399999999991</v>
      </c>
      <c r="R38" s="38">
        <f t="shared" si="14"/>
        <v>8.0641200000000008</v>
      </c>
      <c r="S38" s="38">
        <f t="shared" si="15"/>
        <v>1.3024800000000001</v>
      </c>
      <c r="T38" s="38">
        <f t="shared" si="10"/>
        <v>26.8</v>
      </c>
    </row>
    <row r="39" spans="1:20">
      <c r="A39" s="8" t="s">
        <v>81</v>
      </c>
      <c r="B39" s="203">
        <v>26.8</v>
      </c>
      <c r="C39" s="203">
        <v>26.8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11.180960000000001</v>
      </c>
      <c r="J39" s="22">
        <f t="shared" si="6"/>
        <v>6.2524399999999991</v>
      </c>
      <c r="K39" s="22">
        <f t="shared" si="7"/>
        <v>8.0641200000000008</v>
      </c>
      <c r="L39" s="22">
        <f t="shared" si="8"/>
        <v>1.3024800000000001</v>
      </c>
      <c r="M39" s="156">
        <f t="shared" si="9"/>
        <v>26.8</v>
      </c>
      <c r="N39" s="23"/>
      <c r="P39" s="38">
        <f t="shared" si="12"/>
        <v>11.180960000000001</v>
      </c>
      <c r="Q39" s="38">
        <f t="shared" si="13"/>
        <v>6.2524399999999991</v>
      </c>
      <c r="R39" s="38">
        <f t="shared" si="14"/>
        <v>8.0641200000000008</v>
      </c>
      <c r="S39" s="38">
        <f t="shared" si="15"/>
        <v>1.3024800000000001</v>
      </c>
      <c r="T39" s="38">
        <f t="shared" si="10"/>
        <v>26.8</v>
      </c>
    </row>
    <row r="40" spans="1:20">
      <c r="A40" s="8" t="s">
        <v>82</v>
      </c>
      <c r="B40" s="203">
        <v>26.8</v>
      </c>
      <c r="C40" s="203">
        <v>26.8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11.180960000000001</v>
      </c>
      <c r="J40" s="22">
        <f t="shared" si="6"/>
        <v>6.2524399999999991</v>
      </c>
      <c r="K40" s="22">
        <f t="shared" si="7"/>
        <v>8.0641200000000008</v>
      </c>
      <c r="L40" s="22">
        <f t="shared" si="8"/>
        <v>1.3024800000000001</v>
      </c>
      <c r="M40" s="156">
        <f t="shared" si="9"/>
        <v>26.8</v>
      </c>
      <c r="N40" s="23"/>
      <c r="P40" s="38">
        <f t="shared" si="12"/>
        <v>11.180960000000001</v>
      </c>
      <c r="Q40" s="38">
        <f t="shared" si="13"/>
        <v>6.2524399999999991</v>
      </c>
      <c r="R40" s="38">
        <f t="shared" si="14"/>
        <v>8.0641200000000008</v>
      </c>
      <c r="S40" s="38">
        <f t="shared" si="15"/>
        <v>1.3024800000000001</v>
      </c>
      <c r="T40" s="38">
        <f t="shared" si="10"/>
        <v>26.8</v>
      </c>
    </row>
    <row r="41" spans="1:20">
      <c r="A41" s="8" t="s">
        <v>83</v>
      </c>
      <c r="B41" s="203">
        <v>26.8</v>
      </c>
      <c r="C41" s="203">
        <v>26.8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11.180960000000001</v>
      </c>
      <c r="J41" s="22">
        <f t="shared" si="6"/>
        <v>6.2524399999999991</v>
      </c>
      <c r="K41" s="22">
        <f t="shared" si="7"/>
        <v>8.0641200000000008</v>
      </c>
      <c r="L41" s="22">
        <f t="shared" si="8"/>
        <v>1.3024800000000001</v>
      </c>
      <c r="M41" s="156">
        <f t="shared" si="9"/>
        <v>26.8</v>
      </c>
      <c r="N41" s="23"/>
      <c r="P41" s="38">
        <f t="shared" si="12"/>
        <v>11.180960000000001</v>
      </c>
      <c r="Q41" s="38">
        <f t="shared" si="13"/>
        <v>6.2524399999999991</v>
      </c>
      <c r="R41" s="38">
        <f t="shared" si="14"/>
        <v>8.0641200000000008</v>
      </c>
      <c r="S41" s="38">
        <f t="shared" si="15"/>
        <v>1.3024800000000001</v>
      </c>
      <c r="T41" s="38">
        <f t="shared" si="10"/>
        <v>26.8</v>
      </c>
    </row>
    <row r="42" spans="1:20">
      <c r="A42" s="8" t="s">
        <v>84</v>
      </c>
      <c r="B42" s="203">
        <v>26.8</v>
      </c>
      <c r="C42" s="203">
        <v>26.8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11.180960000000001</v>
      </c>
      <c r="J42" s="22">
        <f t="shared" si="6"/>
        <v>6.2524399999999991</v>
      </c>
      <c r="K42" s="22">
        <f t="shared" si="7"/>
        <v>8.0641200000000008</v>
      </c>
      <c r="L42" s="22">
        <f t="shared" si="8"/>
        <v>1.3024800000000001</v>
      </c>
      <c r="M42" s="156">
        <f t="shared" si="9"/>
        <v>26.8</v>
      </c>
      <c r="N42" s="23"/>
      <c r="P42" s="38">
        <f t="shared" si="12"/>
        <v>11.180960000000001</v>
      </c>
      <c r="Q42" s="38">
        <f t="shared" si="13"/>
        <v>6.2524399999999991</v>
      </c>
      <c r="R42" s="38">
        <f t="shared" si="14"/>
        <v>8.0641200000000008</v>
      </c>
      <c r="S42" s="38">
        <f t="shared" si="15"/>
        <v>1.3024800000000001</v>
      </c>
      <c r="T42" s="38">
        <f t="shared" si="10"/>
        <v>26.8</v>
      </c>
    </row>
    <row r="43" spans="1:20">
      <c r="A43" s="8" t="s">
        <v>85</v>
      </c>
      <c r="B43" s="203">
        <v>26.8</v>
      </c>
      <c r="C43" s="203">
        <v>26.8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11.180960000000001</v>
      </c>
      <c r="J43" s="22">
        <f t="shared" si="6"/>
        <v>6.2524399999999991</v>
      </c>
      <c r="K43" s="22">
        <f t="shared" si="7"/>
        <v>8.0641200000000008</v>
      </c>
      <c r="L43" s="22">
        <f t="shared" si="8"/>
        <v>1.3024800000000001</v>
      </c>
      <c r="M43" s="156">
        <f t="shared" si="9"/>
        <v>26.8</v>
      </c>
      <c r="N43" s="23"/>
      <c r="P43" s="38">
        <f t="shared" si="12"/>
        <v>11.180960000000001</v>
      </c>
      <c r="Q43" s="38">
        <f t="shared" si="13"/>
        <v>6.2524399999999991</v>
      </c>
      <c r="R43" s="38">
        <f t="shared" si="14"/>
        <v>8.0641200000000008</v>
      </c>
      <c r="S43" s="38">
        <f t="shared" si="15"/>
        <v>1.3024800000000001</v>
      </c>
      <c r="T43" s="38">
        <f t="shared" si="10"/>
        <v>26.8</v>
      </c>
    </row>
    <row r="44" spans="1:20">
      <c r="A44" s="8" t="s">
        <v>86</v>
      </c>
      <c r="B44" s="203">
        <v>27</v>
      </c>
      <c r="C44" s="203">
        <v>26.8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11.180960000000001</v>
      </c>
      <c r="J44" s="22">
        <f t="shared" si="6"/>
        <v>6.2524399999999991</v>
      </c>
      <c r="K44" s="22">
        <f t="shared" si="7"/>
        <v>8.0641200000000008</v>
      </c>
      <c r="L44" s="22">
        <f t="shared" si="8"/>
        <v>1.3024800000000001</v>
      </c>
      <c r="M44" s="156">
        <f t="shared" si="9"/>
        <v>26.8</v>
      </c>
      <c r="N44" s="23"/>
      <c r="P44" s="38">
        <f t="shared" si="12"/>
        <v>11.180960000000001</v>
      </c>
      <c r="Q44" s="38">
        <f t="shared" si="13"/>
        <v>6.2524399999999991</v>
      </c>
      <c r="R44" s="38">
        <f t="shared" si="14"/>
        <v>8.0641200000000008</v>
      </c>
      <c r="S44" s="38">
        <f t="shared" si="15"/>
        <v>1.3024800000000001</v>
      </c>
      <c r="T44" s="38">
        <f t="shared" si="10"/>
        <v>26.8</v>
      </c>
    </row>
    <row r="45" spans="1:20">
      <c r="A45" s="8" t="s">
        <v>87</v>
      </c>
      <c r="B45" s="203">
        <v>27</v>
      </c>
      <c r="C45" s="203">
        <v>27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11.2644</v>
      </c>
      <c r="J45" s="22">
        <f t="shared" si="6"/>
        <v>6.2990999999999993</v>
      </c>
      <c r="K45" s="22">
        <f t="shared" si="7"/>
        <v>8.1242999999999999</v>
      </c>
      <c r="L45" s="22">
        <f t="shared" si="8"/>
        <v>1.3122</v>
      </c>
      <c r="M45" s="156">
        <f t="shared" si="9"/>
        <v>26.999999999999996</v>
      </c>
      <c r="N45" s="23"/>
      <c r="P45" s="38">
        <f t="shared" si="12"/>
        <v>11.2644</v>
      </c>
      <c r="Q45" s="38">
        <f t="shared" si="13"/>
        <v>6.2990999999999993</v>
      </c>
      <c r="R45" s="38">
        <f t="shared" si="14"/>
        <v>8.1242999999999999</v>
      </c>
      <c r="S45" s="38">
        <f t="shared" si="15"/>
        <v>1.3122</v>
      </c>
      <c r="T45" s="38">
        <f t="shared" si="10"/>
        <v>26.999999999999996</v>
      </c>
    </row>
    <row r="46" spans="1:20">
      <c r="A46" s="8" t="s">
        <v>88</v>
      </c>
      <c r="B46" s="203">
        <v>27</v>
      </c>
      <c r="C46" s="203">
        <v>27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11.2644</v>
      </c>
      <c r="J46" s="22">
        <f t="shared" si="6"/>
        <v>6.2990999999999993</v>
      </c>
      <c r="K46" s="22">
        <f t="shared" si="7"/>
        <v>8.1242999999999999</v>
      </c>
      <c r="L46" s="22">
        <f t="shared" si="8"/>
        <v>1.3122</v>
      </c>
      <c r="M46" s="156">
        <f t="shared" si="9"/>
        <v>26.999999999999996</v>
      </c>
      <c r="N46" s="23"/>
      <c r="P46" s="38">
        <f t="shared" si="12"/>
        <v>11.2644</v>
      </c>
      <c r="Q46" s="38">
        <f t="shared" si="13"/>
        <v>6.2990999999999993</v>
      </c>
      <c r="R46" s="38">
        <f t="shared" si="14"/>
        <v>8.1242999999999999</v>
      </c>
      <c r="S46" s="38">
        <f t="shared" si="15"/>
        <v>1.3122</v>
      </c>
      <c r="T46" s="38">
        <f t="shared" si="10"/>
        <v>26.999999999999996</v>
      </c>
    </row>
    <row r="47" spans="1:20">
      <c r="A47" s="8" t="s">
        <v>89</v>
      </c>
      <c r="B47" s="203">
        <v>27</v>
      </c>
      <c r="C47" s="203">
        <v>27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11.2644</v>
      </c>
      <c r="J47" s="22">
        <f t="shared" si="6"/>
        <v>6.2990999999999993</v>
      </c>
      <c r="K47" s="22">
        <f t="shared" si="7"/>
        <v>8.1242999999999999</v>
      </c>
      <c r="L47" s="22">
        <f t="shared" si="8"/>
        <v>1.3122</v>
      </c>
      <c r="M47" s="156">
        <f t="shared" si="9"/>
        <v>26.999999999999996</v>
      </c>
      <c r="N47" s="23"/>
      <c r="P47" s="38">
        <f t="shared" si="12"/>
        <v>11.2644</v>
      </c>
      <c r="Q47" s="38">
        <f t="shared" si="13"/>
        <v>6.2990999999999993</v>
      </c>
      <c r="R47" s="38">
        <f t="shared" si="14"/>
        <v>8.1242999999999999</v>
      </c>
      <c r="S47" s="38">
        <f t="shared" si="15"/>
        <v>1.3122</v>
      </c>
      <c r="T47" s="38">
        <f t="shared" si="10"/>
        <v>26.999999999999996</v>
      </c>
    </row>
    <row r="48" spans="1:20">
      <c r="A48" s="8" t="s">
        <v>90</v>
      </c>
      <c r="B48" s="203">
        <v>27</v>
      </c>
      <c r="C48" s="203">
        <v>27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11.2644</v>
      </c>
      <c r="J48" s="22">
        <f t="shared" si="6"/>
        <v>6.2990999999999993</v>
      </c>
      <c r="K48" s="22">
        <f t="shared" si="7"/>
        <v>8.1242999999999999</v>
      </c>
      <c r="L48" s="22">
        <f t="shared" si="8"/>
        <v>1.3122</v>
      </c>
      <c r="M48" s="156">
        <f t="shared" si="9"/>
        <v>26.999999999999996</v>
      </c>
      <c r="N48" s="23"/>
      <c r="P48" s="38">
        <f t="shared" si="12"/>
        <v>11.2644</v>
      </c>
      <c r="Q48" s="38">
        <f t="shared" si="13"/>
        <v>6.2990999999999993</v>
      </c>
      <c r="R48" s="38">
        <f t="shared" si="14"/>
        <v>8.1242999999999999</v>
      </c>
      <c r="S48" s="38">
        <f t="shared" si="15"/>
        <v>1.3122</v>
      </c>
      <c r="T48" s="38">
        <f t="shared" si="10"/>
        <v>26.999999999999996</v>
      </c>
    </row>
    <row r="49" spans="1:20">
      <c r="A49" s="8" t="s">
        <v>91</v>
      </c>
      <c r="B49" s="203">
        <v>27</v>
      </c>
      <c r="C49" s="203">
        <v>27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11.2644</v>
      </c>
      <c r="J49" s="22">
        <f t="shared" si="6"/>
        <v>6.2990999999999993</v>
      </c>
      <c r="K49" s="22">
        <f t="shared" si="7"/>
        <v>8.1242999999999999</v>
      </c>
      <c r="L49" s="22">
        <f t="shared" si="8"/>
        <v>1.3122</v>
      </c>
      <c r="M49" s="156">
        <f t="shared" si="9"/>
        <v>26.999999999999996</v>
      </c>
      <c r="N49" s="23"/>
      <c r="P49" s="38">
        <f t="shared" si="12"/>
        <v>11.2644</v>
      </c>
      <c r="Q49" s="38">
        <f t="shared" si="13"/>
        <v>6.2990999999999993</v>
      </c>
      <c r="R49" s="38">
        <f t="shared" si="14"/>
        <v>8.1242999999999999</v>
      </c>
      <c r="S49" s="38">
        <f t="shared" si="15"/>
        <v>1.3122</v>
      </c>
      <c r="T49" s="38">
        <f t="shared" si="10"/>
        <v>26.999999999999996</v>
      </c>
    </row>
    <row r="50" spans="1:20">
      <c r="A50" s="8" t="s">
        <v>92</v>
      </c>
      <c r="B50" s="203">
        <v>27</v>
      </c>
      <c r="C50" s="203">
        <v>27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11.2644</v>
      </c>
      <c r="J50" s="22">
        <f t="shared" si="6"/>
        <v>6.2990999999999993</v>
      </c>
      <c r="K50" s="22">
        <f t="shared" si="7"/>
        <v>8.1242999999999999</v>
      </c>
      <c r="L50" s="22">
        <f t="shared" si="8"/>
        <v>1.3122</v>
      </c>
      <c r="M50" s="156">
        <f t="shared" si="9"/>
        <v>26.999999999999996</v>
      </c>
      <c r="N50" s="23"/>
      <c r="P50" s="38">
        <f t="shared" si="12"/>
        <v>11.2644</v>
      </c>
      <c r="Q50" s="38">
        <f t="shared" si="13"/>
        <v>6.2990999999999993</v>
      </c>
      <c r="R50" s="38">
        <f t="shared" si="14"/>
        <v>8.1242999999999999</v>
      </c>
      <c r="S50" s="38">
        <f t="shared" si="15"/>
        <v>1.3122</v>
      </c>
      <c r="T50" s="38">
        <f t="shared" si="10"/>
        <v>26.999999999999996</v>
      </c>
    </row>
    <row r="51" spans="1:20">
      <c r="A51" s="8" t="s">
        <v>93</v>
      </c>
      <c r="B51" s="203">
        <v>27</v>
      </c>
      <c r="C51" s="203">
        <v>27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11.2644</v>
      </c>
      <c r="J51" s="22">
        <f t="shared" si="6"/>
        <v>6.2990999999999993</v>
      </c>
      <c r="K51" s="22">
        <f t="shared" si="7"/>
        <v>8.1242999999999999</v>
      </c>
      <c r="L51" s="22">
        <f t="shared" si="8"/>
        <v>1.3122</v>
      </c>
      <c r="M51" s="156">
        <f t="shared" si="9"/>
        <v>26.999999999999996</v>
      </c>
      <c r="N51" s="23"/>
      <c r="P51" s="38">
        <f t="shared" si="12"/>
        <v>11.2644</v>
      </c>
      <c r="Q51" s="38">
        <f t="shared" si="13"/>
        <v>6.2990999999999993</v>
      </c>
      <c r="R51" s="38">
        <f t="shared" si="14"/>
        <v>8.1242999999999999</v>
      </c>
      <c r="S51" s="38">
        <f t="shared" si="15"/>
        <v>1.3122</v>
      </c>
      <c r="T51" s="38">
        <f t="shared" si="10"/>
        <v>26.999999999999996</v>
      </c>
    </row>
    <row r="52" spans="1:20">
      <c r="A52" s="8" t="s">
        <v>94</v>
      </c>
      <c r="B52" s="203">
        <v>27</v>
      </c>
      <c r="C52" s="203">
        <v>27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11.2644</v>
      </c>
      <c r="J52" s="22">
        <f t="shared" si="6"/>
        <v>6.2990999999999993</v>
      </c>
      <c r="K52" s="22">
        <f t="shared" si="7"/>
        <v>8.1242999999999999</v>
      </c>
      <c r="L52" s="22">
        <f t="shared" si="8"/>
        <v>1.3122</v>
      </c>
      <c r="M52" s="156">
        <f t="shared" si="9"/>
        <v>26.999999999999996</v>
      </c>
      <c r="N52" s="23"/>
      <c r="P52" s="38">
        <f t="shared" si="12"/>
        <v>11.2644</v>
      </c>
      <c r="Q52" s="38">
        <f t="shared" si="13"/>
        <v>6.2990999999999993</v>
      </c>
      <c r="R52" s="38">
        <f t="shared" si="14"/>
        <v>8.1242999999999999</v>
      </c>
      <c r="S52" s="38">
        <f t="shared" si="15"/>
        <v>1.3122</v>
      </c>
      <c r="T52" s="38">
        <f t="shared" si="10"/>
        <v>26.999999999999996</v>
      </c>
    </row>
    <row r="53" spans="1:20">
      <c r="A53" s="8" t="s">
        <v>95</v>
      </c>
      <c r="B53" s="203">
        <v>27</v>
      </c>
      <c r="C53" s="203">
        <v>27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11.2644</v>
      </c>
      <c r="J53" s="22">
        <f t="shared" si="6"/>
        <v>6.2990999999999993</v>
      </c>
      <c r="K53" s="22">
        <f t="shared" si="7"/>
        <v>8.1242999999999999</v>
      </c>
      <c r="L53" s="22">
        <f t="shared" si="8"/>
        <v>1.3122</v>
      </c>
      <c r="M53" s="156">
        <f t="shared" si="9"/>
        <v>26.999999999999996</v>
      </c>
      <c r="N53" s="23"/>
      <c r="P53" s="38">
        <f t="shared" si="12"/>
        <v>11.2644</v>
      </c>
      <c r="Q53" s="38">
        <f t="shared" si="13"/>
        <v>6.2990999999999993</v>
      </c>
      <c r="R53" s="38">
        <f t="shared" si="14"/>
        <v>8.1242999999999999</v>
      </c>
      <c r="S53" s="38">
        <f t="shared" si="15"/>
        <v>1.3122</v>
      </c>
      <c r="T53" s="38">
        <f t="shared" si="10"/>
        <v>26.999999999999996</v>
      </c>
    </row>
    <row r="54" spans="1:20">
      <c r="A54" s="8" t="s">
        <v>96</v>
      </c>
      <c r="B54" s="203">
        <v>27</v>
      </c>
      <c r="C54" s="203">
        <v>27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11.2644</v>
      </c>
      <c r="J54" s="22">
        <f t="shared" si="6"/>
        <v>6.2990999999999993</v>
      </c>
      <c r="K54" s="22">
        <f t="shared" si="7"/>
        <v>8.1242999999999999</v>
      </c>
      <c r="L54" s="22">
        <f t="shared" si="8"/>
        <v>1.3122</v>
      </c>
      <c r="M54" s="156">
        <f t="shared" si="9"/>
        <v>26.999999999999996</v>
      </c>
      <c r="N54" s="23"/>
      <c r="P54" s="38">
        <f t="shared" si="12"/>
        <v>11.2644</v>
      </c>
      <c r="Q54" s="38">
        <f t="shared" si="13"/>
        <v>6.2990999999999993</v>
      </c>
      <c r="R54" s="38">
        <f t="shared" si="14"/>
        <v>8.1242999999999999</v>
      </c>
      <c r="S54" s="38">
        <f t="shared" si="15"/>
        <v>1.3122</v>
      </c>
      <c r="T54" s="38">
        <f t="shared" si="10"/>
        <v>26.999999999999996</v>
      </c>
    </row>
    <row r="55" spans="1:20">
      <c r="A55" s="8" t="s">
        <v>97</v>
      </c>
      <c r="B55" s="203">
        <v>27</v>
      </c>
      <c r="C55" s="203">
        <v>27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11.2644</v>
      </c>
      <c r="J55" s="22">
        <f t="shared" si="6"/>
        <v>6.2990999999999993</v>
      </c>
      <c r="K55" s="22">
        <f t="shared" si="7"/>
        <v>8.1242999999999999</v>
      </c>
      <c r="L55" s="22">
        <f t="shared" si="8"/>
        <v>1.3122</v>
      </c>
      <c r="M55" s="156">
        <f t="shared" si="9"/>
        <v>26.999999999999996</v>
      </c>
      <c r="N55" s="23"/>
      <c r="P55" s="38">
        <f t="shared" si="12"/>
        <v>11.2644</v>
      </c>
      <c r="Q55" s="38">
        <f t="shared" si="13"/>
        <v>6.2990999999999993</v>
      </c>
      <c r="R55" s="38">
        <f t="shared" si="14"/>
        <v>8.1242999999999999</v>
      </c>
      <c r="S55" s="38">
        <f t="shared" si="15"/>
        <v>1.3122</v>
      </c>
      <c r="T55" s="38">
        <f t="shared" si="10"/>
        <v>26.999999999999996</v>
      </c>
    </row>
    <row r="56" spans="1:20">
      <c r="A56" s="8" t="s">
        <v>98</v>
      </c>
      <c r="B56" s="203">
        <v>27</v>
      </c>
      <c r="C56" s="203">
        <v>27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11.2644</v>
      </c>
      <c r="J56" s="22">
        <f t="shared" si="6"/>
        <v>6.2990999999999993</v>
      </c>
      <c r="K56" s="22">
        <f t="shared" si="7"/>
        <v>8.1242999999999999</v>
      </c>
      <c r="L56" s="22">
        <f t="shared" si="8"/>
        <v>1.3122</v>
      </c>
      <c r="M56" s="156">
        <f t="shared" si="9"/>
        <v>26.999999999999996</v>
      </c>
      <c r="N56" s="23"/>
      <c r="P56" s="38">
        <f t="shared" si="12"/>
        <v>11.2644</v>
      </c>
      <c r="Q56" s="38">
        <f t="shared" si="13"/>
        <v>6.2990999999999993</v>
      </c>
      <c r="R56" s="38">
        <f t="shared" si="14"/>
        <v>8.1242999999999999</v>
      </c>
      <c r="S56" s="38">
        <f t="shared" si="15"/>
        <v>1.3122</v>
      </c>
      <c r="T56" s="38">
        <f t="shared" si="10"/>
        <v>26.999999999999996</v>
      </c>
    </row>
    <row r="57" spans="1:20">
      <c r="A57" s="8" t="s">
        <v>99</v>
      </c>
      <c r="B57" s="203">
        <v>27</v>
      </c>
      <c r="C57" s="203">
        <v>27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11.2644</v>
      </c>
      <c r="J57" s="22">
        <f t="shared" si="6"/>
        <v>6.2990999999999993</v>
      </c>
      <c r="K57" s="22">
        <f t="shared" si="7"/>
        <v>8.1242999999999999</v>
      </c>
      <c r="L57" s="22">
        <f t="shared" si="8"/>
        <v>1.3122</v>
      </c>
      <c r="M57" s="156">
        <f t="shared" si="9"/>
        <v>26.999999999999996</v>
      </c>
      <c r="N57" s="23"/>
      <c r="P57" s="38">
        <f t="shared" si="12"/>
        <v>11.2644</v>
      </c>
      <c r="Q57" s="38">
        <f t="shared" si="13"/>
        <v>6.2990999999999993</v>
      </c>
      <c r="R57" s="38">
        <f t="shared" si="14"/>
        <v>8.1242999999999999</v>
      </c>
      <c r="S57" s="38">
        <f t="shared" si="15"/>
        <v>1.3122</v>
      </c>
      <c r="T57" s="38">
        <f t="shared" si="10"/>
        <v>26.999999999999996</v>
      </c>
    </row>
    <row r="58" spans="1:20">
      <c r="A58" s="8" t="s">
        <v>100</v>
      </c>
      <c r="B58" s="203">
        <v>27</v>
      </c>
      <c r="C58" s="203">
        <v>27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11.2644</v>
      </c>
      <c r="J58" s="22">
        <f t="shared" si="6"/>
        <v>6.2990999999999993</v>
      </c>
      <c r="K58" s="22">
        <f t="shared" si="7"/>
        <v>8.1242999999999999</v>
      </c>
      <c r="L58" s="22">
        <f t="shared" si="8"/>
        <v>1.3122</v>
      </c>
      <c r="M58" s="156">
        <f t="shared" si="9"/>
        <v>26.999999999999996</v>
      </c>
      <c r="N58" s="23"/>
      <c r="P58" s="38">
        <f t="shared" si="12"/>
        <v>11.2644</v>
      </c>
      <c r="Q58" s="38">
        <f t="shared" si="13"/>
        <v>6.2990999999999993</v>
      </c>
      <c r="R58" s="38">
        <f t="shared" si="14"/>
        <v>8.1242999999999999</v>
      </c>
      <c r="S58" s="38">
        <f t="shared" si="15"/>
        <v>1.3122</v>
      </c>
      <c r="T58" s="38">
        <f t="shared" si="10"/>
        <v>26.999999999999996</v>
      </c>
    </row>
    <row r="59" spans="1:20">
      <c r="A59" s="8" t="s">
        <v>101</v>
      </c>
      <c r="B59" s="203">
        <v>27</v>
      </c>
      <c r="C59" s="203">
        <v>27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11.2644</v>
      </c>
      <c r="J59" s="22">
        <f t="shared" si="6"/>
        <v>6.2990999999999993</v>
      </c>
      <c r="K59" s="22">
        <f t="shared" si="7"/>
        <v>8.1242999999999999</v>
      </c>
      <c r="L59" s="22">
        <f t="shared" si="8"/>
        <v>1.3122</v>
      </c>
      <c r="M59" s="156">
        <f t="shared" si="9"/>
        <v>26.999999999999996</v>
      </c>
      <c r="N59" s="23"/>
      <c r="P59" s="38">
        <f t="shared" si="12"/>
        <v>11.2644</v>
      </c>
      <c r="Q59" s="38">
        <f t="shared" si="13"/>
        <v>6.2990999999999993</v>
      </c>
      <c r="R59" s="38">
        <f t="shared" si="14"/>
        <v>8.1242999999999999</v>
      </c>
      <c r="S59" s="38">
        <f t="shared" si="15"/>
        <v>1.3122</v>
      </c>
      <c r="T59" s="38">
        <f t="shared" si="10"/>
        <v>26.999999999999996</v>
      </c>
    </row>
    <row r="60" spans="1:20">
      <c r="A60" s="8" t="s">
        <v>102</v>
      </c>
      <c r="B60" s="203">
        <v>27</v>
      </c>
      <c r="C60" s="203">
        <v>27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11.2644</v>
      </c>
      <c r="J60" s="22">
        <f t="shared" si="6"/>
        <v>6.2990999999999993</v>
      </c>
      <c r="K60" s="22">
        <f t="shared" si="7"/>
        <v>8.1242999999999999</v>
      </c>
      <c r="L60" s="22">
        <f t="shared" si="8"/>
        <v>1.3122</v>
      </c>
      <c r="M60" s="156">
        <f t="shared" si="9"/>
        <v>26.999999999999996</v>
      </c>
      <c r="N60" s="23"/>
      <c r="P60" s="38">
        <f t="shared" si="12"/>
        <v>11.2644</v>
      </c>
      <c r="Q60" s="38">
        <f t="shared" si="13"/>
        <v>6.2990999999999993</v>
      </c>
      <c r="R60" s="38">
        <f t="shared" si="14"/>
        <v>8.1242999999999999</v>
      </c>
      <c r="S60" s="38">
        <f t="shared" si="15"/>
        <v>1.3122</v>
      </c>
      <c r="T60" s="38">
        <f t="shared" si="10"/>
        <v>26.999999999999996</v>
      </c>
    </row>
    <row r="61" spans="1:20">
      <c r="A61" s="8" t="s">
        <v>103</v>
      </c>
      <c r="B61" s="203">
        <v>27</v>
      </c>
      <c r="C61" s="203">
        <v>27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11.2644</v>
      </c>
      <c r="J61" s="22">
        <f t="shared" si="6"/>
        <v>6.2990999999999993</v>
      </c>
      <c r="K61" s="22">
        <f t="shared" si="7"/>
        <v>8.1242999999999999</v>
      </c>
      <c r="L61" s="22">
        <f t="shared" si="8"/>
        <v>1.3122</v>
      </c>
      <c r="M61" s="156">
        <f t="shared" si="9"/>
        <v>26.999999999999996</v>
      </c>
      <c r="N61" s="23"/>
      <c r="P61" s="38">
        <f t="shared" si="12"/>
        <v>11.2644</v>
      </c>
      <c r="Q61" s="38">
        <f t="shared" si="13"/>
        <v>6.2990999999999993</v>
      </c>
      <c r="R61" s="38">
        <f t="shared" si="14"/>
        <v>8.1242999999999999</v>
      </c>
      <c r="S61" s="38">
        <f t="shared" si="15"/>
        <v>1.3122</v>
      </c>
      <c r="T61" s="38">
        <f t="shared" si="10"/>
        <v>26.999999999999996</v>
      </c>
    </row>
    <row r="62" spans="1:20">
      <c r="A62" s="8" t="s">
        <v>104</v>
      </c>
      <c r="B62" s="203">
        <v>27</v>
      </c>
      <c r="C62" s="203">
        <v>27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11.2644</v>
      </c>
      <c r="J62" s="22">
        <f t="shared" si="6"/>
        <v>6.2990999999999993</v>
      </c>
      <c r="K62" s="22">
        <f t="shared" si="7"/>
        <v>8.1242999999999999</v>
      </c>
      <c r="L62" s="22">
        <f t="shared" si="8"/>
        <v>1.3122</v>
      </c>
      <c r="M62" s="156">
        <f t="shared" si="9"/>
        <v>26.999999999999996</v>
      </c>
      <c r="N62" s="23"/>
      <c r="P62" s="38">
        <f t="shared" si="12"/>
        <v>11.2644</v>
      </c>
      <c r="Q62" s="38">
        <f t="shared" si="13"/>
        <v>6.2990999999999993</v>
      </c>
      <c r="R62" s="38">
        <f t="shared" si="14"/>
        <v>8.1242999999999999</v>
      </c>
      <c r="S62" s="38">
        <f t="shared" si="15"/>
        <v>1.3122</v>
      </c>
      <c r="T62" s="38">
        <f t="shared" si="10"/>
        <v>26.999999999999996</v>
      </c>
    </row>
    <row r="63" spans="1:20">
      <c r="A63" s="8" t="s">
        <v>105</v>
      </c>
      <c r="B63" s="203">
        <v>27</v>
      </c>
      <c r="C63" s="203">
        <v>27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11.2644</v>
      </c>
      <c r="J63" s="22">
        <f t="shared" si="6"/>
        <v>6.2990999999999993</v>
      </c>
      <c r="K63" s="22">
        <f t="shared" si="7"/>
        <v>8.1242999999999999</v>
      </c>
      <c r="L63" s="22">
        <f t="shared" si="8"/>
        <v>1.3122</v>
      </c>
      <c r="M63" s="156">
        <f t="shared" si="9"/>
        <v>26.999999999999996</v>
      </c>
      <c r="N63" s="23"/>
      <c r="P63" s="38">
        <f t="shared" si="12"/>
        <v>11.2644</v>
      </c>
      <c r="Q63" s="38">
        <f t="shared" si="13"/>
        <v>6.2990999999999993</v>
      </c>
      <c r="R63" s="38">
        <f t="shared" si="14"/>
        <v>8.1242999999999999</v>
      </c>
      <c r="S63" s="38">
        <f t="shared" si="15"/>
        <v>1.3122</v>
      </c>
      <c r="T63" s="38">
        <f t="shared" si="10"/>
        <v>26.999999999999996</v>
      </c>
    </row>
    <row r="64" spans="1:20">
      <c r="A64" s="8" t="s">
        <v>106</v>
      </c>
      <c r="B64" s="203">
        <v>27</v>
      </c>
      <c r="C64" s="203">
        <v>27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11.2644</v>
      </c>
      <c r="J64" s="22">
        <f t="shared" si="6"/>
        <v>6.2990999999999993</v>
      </c>
      <c r="K64" s="22">
        <f t="shared" si="7"/>
        <v>8.1242999999999999</v>
      </c>
      <c r="L64" s="22">
        <f t="shared" si="8"/>
        <v>1.3122</v>
      </c>
      <c r="M64" s="156">
        <f t="shared" si="9"/>
        <v>26.999999999999996</v>
      </c>
      <c r="N64" s="23"/>
      <c r="P64" s="38">
        <f t="shared" si="12"/>
        <v>11.2644</v>
      </c>
      <c r="Q64" s="38">
        <f t="shared" si="13"/>
        <v>6.2990999999999993</v>
      </c>
      <c r="R64" s="38">
        <f t="shared" si="14"/>
        <v>8.1242999999999999</v>
      </c>
      <c r="S64" s="38">
        <f t="shared" si="15"/>
        <v>1.3122</v>
      </c>
      <c r="T64" s="38">
        <f t="shared" si="10"/>
        <v>26.999999999999996</v>
      </c>
    </row>
    <row r="65" spans="1:20">
      <c r="A65" s="8" t="s">
        <v>107</v>
      </c>
      <c r="B65" s="203">
        <v>27</v>
      </c>
      <c r="C65" s="203">
        <v>27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11.2644</v>
      </c>
      <c r="J65" s="22">
        <f t="shared" si="6"/>
        <v>6.2990999999999993</v>
      </c>
      <c r="K65" s="22">
        <f t="shared" si="7"/>
        <v>8.1242999999999999</v>
      </c>
      <c r="L65" s="22">
        <f t="shared" si="8"/>
        <v>1.3122</v>
      </c>
      <c r="M65" s="156">
        <f t="shared" si="9"/>
        <v>26.999999999999996</v>
      </c>
      <c r="N65" s="23"/>
      <c r="P65" s="38">
        <f t="shared" si="12"/>
        <v>11.2644</v>
      </c>
      <c r="Q65" s="38">
        <f t="shared" si="13"/>
        <v>6.2990999999999993</v>
      </c>
      <c r="R65" s="38">
        <f t="shared" si="14"/>
        <v>8.1242999999999999</v>
      </c>
      <c r="S65" s="38">
        <f t="shared" si="15"/>
        <v>1.3122</v>
      </c>
      <c r="T65" s="38">
        <f t="shared" si="10"/>
        <v>26.999999999999996</v>
      </c>
    </row>
    <row r="66" spans="1:20">
      <c r="A66" s="8" t="s">
        <v>108</v>
      </c>
      <c r="B66" s="203">
        <v>27</v>
      </c>
      <c r="C66" s="203">
        <v>27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11.2644</v>
      </c>
      <c r="J66" s="22">
        <f t="shared" si="6"/>
        <v>6.2990999999999993</v>
      </c>
      <c r="K66" s="22">
        <f t="shared" si="7"/>
        <v>8.1242999999999999</v>
      </c>
      <c r="L66" s="22">
        <f t="shared" si="8"/>
        <v>1.3122</v>
      </c>
      <c r="M66" s="156">
        <f t="shared" si="9"/>
        <v>26.999999999999996</v>
      </c>
      <c r="N66" s="23"/>
      <c r="P66" s="38">
        <f t="shared" si="12"/>
        <v>11.2644</v>
      </c>
      <c r="Q66" s="38">
        <f t="shared" si="13"/>
        <v>6.2990999999999993</v>
      </c>
      <c r="R66" s="38">
        <f t="shared" si="14"/>
        <v>8.1242999999999999</v>
      </c>
      <c r="S66" s="38">
        <f t="shared" si="15"/>
        <v>1.3122</v>
      </c>
      <c r="T66" s="38">
        <f t="shared" si="10"/>
        <v>26.999999999999996</v>
      </c>
    </row>
    <row r="67" spans="1:20">
      <c r="A67" s="8" t="s">
        <v>109</v>
      </c>
      <c r="B67" s="203">
        <v>27</v>
      </c>
      <c r="C67" s="203">
        <v>27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11.2644</v>
      </c>
      <c r="J67" s="22">
        <f t="shared" si="6"/>
        <v>6.2990999999999993</v>
      </c>
      <c r="K67" s="22">
        <f t="shared" si="7"/>
        <v>8.1242999999999999</v>
      </c>
      <c r="L67" s="22">
        <f t="shared" si="8"/>
        <v>1.3122</v>
      </c>
      <c r="M67" s="156">
        <f t="shared" si="9"/>
        <v>26.999999999999996</v>
      </c>
      <c r="N67" s="23"/>
      <c r="P67" s="38">
        <f t="shared" ref="P67:P98" si="17">I67</f>
        <v>11.2644</v>
      </c>
      <c r="Q67" s="38">
        <f t="shared" ref="Q67:Q98" si="18">J67</f>
        <v>6.2990999999999993</v>
      </c>
      <c r="R67" s="38">
        <f t="shared" ref="R67:R98" si="19">K67</f>
        <v>8.1242999999999999</v>
      </c>
      <c r="S67" s="38">
        <f t="shared" ref="S67:S98" si="20">L67</f>
        <v>1.3122</v>
      </c>
      <c r="T67" s="38">
        <f t="shared" si="10"/>
        <v>26.999999999999996</v>
      </c>
    </row>
    <row r="68" spans="1:20">
      <c r="A68" s="8" t="s">
        <v>110</v>
      </c>
      <c r="B68" s="203">
        <v>27</v>
      </c>
      <c r="C68" s="203">
        <v>27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11.2644</v>
      </c>
      <c r="J68" s="22">
        <f t="shared" ref="J68:J98" si="22">C68*E68/100</f>
        <v>6.2990999999999993</v>
      </c>
      <c r="K68" s="22">
        <f t="shared" ref="K68:K98" si="23">C68*F68/100</f>
        <v>8.1242999999999999</v>
      </c>
      <c r="L68" s="22">
        <f t="shared" ref="L68:L98" si="24">C68*G68/100</f>
        <v>1.3122</v>
      </c>
      <c r="M68" s="156">
        <f t="shared" ref="M68:M98" si="25">SUM(I68:L68)</f>
        <v>26.999999999999996</v>
      </c>
      <c r="N68" s="23"/>
      <c r="P68" s="38">
        <f t="shared" si="17"/>
        <v>11.2644</v>
      </c>
      <c r="Q68" s="38">
        <f t="shared" si="18"/>
        <v>6.2990999999999993</v>
      </c>
      <c r="R68" s="38">
        <f t="shared" si="19"/>
        <v>8.1242999999999999</v>
      </c>
      <c r="S68" s="38">
        <f t="shared" si="20"/>
        <v>1.3122</v>
      </c>
      <c r="T68" s="38">
        <f t="shared" ref="T68:T99" si="26">SUM(P68:S68)</f>
        <v>26.999999999999996</v>
      </c>
    </row>
    <row r="69" spans="1:20">
      <c r="A69" s="8" t="s">
        <v>111</v>
      </c>
      <c r="B69" s="203">
        <v>27</v>
      </c>
      <c r="C69" s="203">
        <v>27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11.2644</v>
      </c>
      <c r="J69" s="22">
        <f t="shared" si="22"/>
        <v>6.2990999999999993</v>
      </c>
      <c r="K69" s="22">
        <f t="shared" si="23"/>
        <v>8.1242999999999999</v>
      </c>
      <c r="L69" s="22">
        <f t="shared" si="24"/>
        <v>1.3122</v>
      </c>
      <c r="M69" s="156">
        <f t="shared" si="25"/>
        <v>26.999999999999996</v>
      </c>
      <c r="N69" s="23"/>
      <c r="P69" s="38">
        <f t="shared" si="17"/>
        <v>11.2644</v>
      </c>
      <c r="Q69" s="38">
        <f t="shared" si="18"/>
        <v>6.2990999999999993</v>
      </c>
      <c r="R69" s="38">
        <f t="shared" si="19"/>
        <v>8.1242999999999999</v>
      </c>
      <c r="S69" s="38">
        <f t="shared" si="20"/>
        <v>1.3122</v>
      </c>
      <c r="T69" s="38">
        <f t="shared" si="26"/>
        <v>26.999999999999996</v>
      </c>
    </row>
    <row r="70" spans="1:20">
      <c r="A70" s="8" t="s">
        <v>112</v>
      </c>
      <c r="B70" s="203">
        <v>27</v>
      </c>
      <c r="C70" s="203">
        <v>27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11.2644</v>
      </c>
      <c r="J70" s="22">
        <f t="shared" si="22"/>
        <v>6.2990999999999993</v>
      </c>
      <c r="K70" s="22">
        <f t="shared" si="23"/>
        <v>8.1242999999999999</v>
      </c>
      <c r="L70" s="22">
        <f t="shared" si="24"/>
        <v>1.3122</v>
      </c>
      <c r="M70" s="156">
        <f t="shared" si="25"/>
        <v>26.999999999999996</v>
      </c>
      <c r="N70" s="23"/>
      <c r="P70" s="38">
        <f t="shared" si="17"/>
        <v>11.2644</v>
      </c>
      <c r="Q70" s="38">
        <f t="shared" si="18"/>
        <v>6.2990999999999993</v>
      </c>
      <c r="R70" s="38">
        <f t="shared" si="19"/>
        <v>8.1242999999999999</v>
      </c>
      <c r="S70" s="38">
        <f t="shared" si="20"/>
        <v>1.3122</v>
      </c>
      <c r="T70" s="38">
        <f t="shared" si="26"/>
        <v>26.999999999999996</v>
      </c>
    </row>
    <row r="71" spans="1:20">
      <c r="A71" s="8" t="s">
        <v>113</v>
      </c>
      <c r="B71" s="203">
        <v>27</v>
      </c>
      <c r="C71" s="203">
        <v>27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11.2644</v>
      </c>
      <c r="J71" s="22">
        <f t="shared" si="22"/>
        <v>6.2990999999999993</v>
      </c>
      <c r="K71" s="22">
        <f t="shared" si="23"/>
        <v>8.1242999999999999</v>
      </c>
      <c r="L71" s="22">
        <f t="shared" si="24"/>
        <v>1.3122</v>
      </c>
      <c r="M71" s="156">
        <f t="shared" si="25"/>
        <v>26.999999999999996</v>
      </c>
      <c r="N71" s="23"/>
      <c r="P71" s="38">
        <f t="shared" si="17"/>
        <v>11.2644</v>
      </c>
      <c r="Q71" s="38">
        <f t="shared" si="18"/>
        <v>6.2990999999999993</v>
      </c>
      <c r="R71" s="38">
        <f t="shared" si="19"/>
        <v>8.1242999999999999</v>
      </c>
      <c r="S71" s="38">
        <f t="shared" si="20"/>
        <v>1.3122</v>
      </c>
      <c r="T71" s="38">
        <f t="shared" si="26"/>
        <v>26.999999999999996</v>
      </c>
    </row>
    <row r="72" spans="1:20">
      <c r="A72" s="8" t="s">
        <v>114</v>
      </c>
      <c r="B72" s="203">
        <v>27</v>
      </c>
      <c r="C72" s="203">
        <v>27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11.2644</v>
      </c>
      <c r="J72" s="22">
        <f t="shared" si="22"/>
        <v>6.2990999999999993</v>
      </c>
      <c r="K72" s="22">
        <f t="shared" si="23"/>
        <v>8.1242999999999999</v>
      </c>
      <c r="L72" s="22">
        <f t="shared" si="24"/>
        <v>1.3122</v>
      </c>
      <c r="M72" s="156">
        <f t="shared" si="25"/>
        <v>26.999999999999996</v>
      </c>
      <c r="N72" s="23"/>
      <c r="P72" s="38">
        <f t="shared" si="17"/>
        <v>11.2644</v>
      </c>
      <c r="Q72" s="38">
        <f t="shared" si="18"/>
        <v>6.2990999999999993</v>
      </c>
      <c r="R72" s="38">
        <f t="shared" si="19"/>
        <v>8.1242999999999999</v>
      </c>
      <c r="S72" s="38">
        <f t="shared" si="20"/>
        <v>1.3122</v>
      </c>
      <c r="T72" s="38">
        <f t="shared" si="26"/>
        <v>26.999999999999996</v>
      </c>
    </row>
    <row r="73" spans="1:20">
      <c r="A73" s="8" t="s">
        <v>115</v>
      </c>
      <c r="B73" s="203">
        <v>27</v>
      </c>
      <c r="C73" s="203">
        <v>27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11.2644</v>
      </c>
      <c r="J73" s="22">
        <f t="shared" si="22"/>
        <v>6.2990999999999993</v>
      </c>
      <c r="K73" s="22">
        <f t="shared" si="23"/>
        <v>8.1242999999999999</v>
      </c>
      <c r="L73" s="22">
        <f t="shared" si="24"/>
        <v>1.3122</v>
      </c>
      <c r="M73" s="156">
        <f t="shared" si="25"/>
        <v>26.999999999999996</v>
      </c>
      <c r="N73" s="23"/>
      <c r="P73" s="38">
        <f t="shared" si="17"/>
        <v>11.2644</v>
      </c>
      <c r="Q73" s="38">
        <f t="shared" si="18"/>
        <v>6.2990999999999993</v>
      </c>
      <c r="R73" s="38">
        <f t="shared" si="19"/>
        <v>8.1242999999999999</v>
      </c>
      <c r="S73" s="38">
        <f t="shared" si="20"/>
        <v>1.3122</v>
      </c>
      <c r="T73" s="38">
        <f t="shared" si="26"/>
        <v>26.999999999999996</v>
      </c>
    </row>
    <row r="74" spans="1:20">
      <c r="A74" s="8" t="s">
        <v>116</v>
      </c>
      <c r="B74" s="203">
        <v>27</v>
      </c>
      <c r="C74" s="203">
        <v>27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11.2644</v>
      </c>
      <c r="J74" s="22">
        <f t="shared" si="22"/>
        <v>6.2990999999999993</v>
      </c>
      <c r="K74" s="22">
        <f t="shared" si="23"/>
        <v>8.1242999999999999</v>
      </c>
      <c r="L74" s="22">
        <f t="shared" si="24"/>
        <v>1.3122</v>
      </c>
      <c r="M74" s="156">
        <f t="shared" si="25"/>
        <v>26.999999999999996</v>
      </c>
      <c r="N74" s="23"/>
      <c r="P74" s="38">
        <f t="shared" si="17"/>
        <v>11.2644</v>
      </c>
      <c r="Q74" s="38">
        <f t="shared" si="18"/>
        <v>6.2990999999999993</v>
      </c>
      <c r="R74" s="38">
        <f t="shared" si="19"/>
        <v>8.1242999999999999</v>
      </c>
      <c r="S74" s="38">
        <f t="shared" si="20"/>
        <v>1.3122</v>
      </c>
      <c r="T74" s="38">
        <f t="shared" si="26"/>
        <v>26.999999999999996</v>
      </c>
    </row>
    <row r="75" spans="1:20">
      <c r="A75" s="8" t="s">
        <v>117</v>
      </c>
      <c r="B75" s="203">
        <v>27</v>
      </c>
      <c r="C75" s="203">
        <v>27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11.2644</v>
      </c>
      <c r="J75" s="22">
        <f t="shared" si="22"/>
        <v>6.2990999999999993</v>
      </c>
      <c r="K75" s="22">
        <f t="shared" si="23"/>
        <v>8.1242999999999999</v>
      </c>
      <c r="L75" s="22">
        <f t="shared" si="24"/>
        <v>1.3122</v>
      </c>
      <c r="M75" s="156">
        <f t="shared" si="25"/>
        <v>26.999999999999996</v>
      </c>
      <c r="N75" s="23"/>
      <c r="P75" s="38">
        <f t="shared" si="17"/>
        <v>11.2644</v>
      </c>
      <c r="Q75" s="38">
        <f t="shared" si="18"/>
        <v>6.2990999999999993</v>
      </c>
      <c r="R75" s="38">
        <f t="shared" si="19"/>
        <v>8.1242999999999999</v>
      </c>
      <c r="S75" s="38">
        <f t="shared" si="20"/>
        <v>1.3122</v>
      </c>
      <c r="T75" s="38">
        <f t="shared" si="26"/>
        <v>26.999999999999996</v>
      </c>
    </row>
    <row r="76" spans="1:20">
      <c r="A76" s="8" t="s">
        <v>118</v>
      </c>
      <c r="B76" s="203">
        <v>27</v>
      </c>
      <c r="C76" s="203">
        <v>27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11.2644</v>
      </c>
      <c r="J76" s="22">
        <f t="shared" si="22"/>
        <v>6.2990999999999993</v>
      </c>
      <c r="K76" s="22">
        <f t="shared" si="23"/>
        <v>8.1242999999999999</v>
      </c>
      <c r="L76" s="22">
        <f t="shared" si="24"/>
        <v>1.3122</v>
      </c>
      <c r="M76" s="156">
        <f t="shared" si="25"/>
        <v>26.999999999999996</v>
      </c>
      <c r="N76" s="23"/>
      <c r="P76" s="38">
        <f t="shared" si="17"/>
        <v>11.2644</v>
      </c>
      <c r="Q76" s="38">
        <f t="shared" si="18"/>
        <v>6.2990999999999993</v>
      </c>
      <c r="R76" s="38">
        <f t="shared" si="19"/>
        <v>8.1242999999999999</v>
      </c>
      <c r="S76" s="38">
        <f t="shared" si="20"/>
        <v>1.3122</v>
      </c>
      <c r="T76" s="38">
        <f t="shared" si="26"/>
        <v>26.999999999999996</v>
      </c>
    </row>
    <row r="77" spans="1:20">
      <c r="A77" s="8" t="s">
        <v>119</v>
      </c>
      <c r="B77" s="203">
        <v>27</v>
      </c>
      <c r="C77" s="203">
        <v>27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11.2644</v>
      </c>
      <c r="J77" s="22">
        <f t="shared" si="22"/>
        <v>6.2990999999999993</v>
      </c>
      <c r="K77" s="22">
        <f t="shared" si="23"/>
        <v>8.1242999999999999</v>
      </c>
      <c r="L77" s="22">
        <f t="shared" si="24"/>
        <v>1.3122</v>
      </c>
      <c r="M77" s="156">
        <f t="shared" si="25"/>
        <v>26.999999999999996</v>
      </c>
      <c r="N77" s="23"/>
      <c r="P77" s="38">
        <f t="shared" si="17"/>
        <v>11.2644</v>
      </c>
      <c r="Q77" s="38">
        <f t="shared" si="18"/>
        <v>6.2990999999999993</v>
      </c>
      <c r="R77" s="38">
        <f t="shared" si="19"/>
        <v>8.1242999999999999</v>
      </c>
      <c r="S77" s="38">
        <f t="shared" si="20"/>
        <v>1.3122</v>
      </c>
      <c r="T77" s="38">
        <f t="shared" si="26"/>
        <v>26.999999999999996</v>
      </c>
    </row>
    <row r="78" spans="1:20">
      <c r="A78" s="8" t="s">
        <v>120</v>
      </c>
      <c r="B78" s="203">
        <v>27</v>
      </c>
      <c r="C78" s="203">
        <v>27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11.2644</v>
      </c>
      <c r="J78" s="22">
        <f t="shared" si="22"/>
        <v>6.2990999999999993</v>
      </c>
      <c r="K78" s="22">
        <f t="shared" si="23"/>
        <v>8.1242999999999999</v>
      </c>
      <c r="L78" s="22">
        <f t="shared" si="24"/>
        <v>1.3122</v>
      </c>
      <c r="M78" s="156">
        <f t="shared" si="25"/>
        <v>26.999999999999996</v>
      </c>
      <c r="N78" s="23"/>
      <c r="P78" s="38">
        <f t="shared" si="17"/>
        <v>11.2644</v>
      </c>
      <c r="Q78" s="38">
        <f t="shared" si="18"/>
        <v>6.2990999999999993</v>
      </c>
      <c r="R78" s="38">
        <f t="shared" si="19"/>
        <v>8.1242999999999999</v>
      </c>
      <c r="S78" s="38">
        <f t="shared" si="20"/>
        <v>1.3122</v>
      </c>
      <c r="T78" s="38">
        <f t="shared" si="26"/>
        <v>26.999999999999996</v>
      </c>
    </row>
    <row r="79" spans="1:20">
      <c r="A79" s="8" t="s">
        <v>121</v>
      </c>
      <c r="B79" s="203">
        <v>27</v>
      </c>
      <c r="C79" s="203">
        <v>27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11.2644</v>
      </c>
      <c r="J79" s="22">
        <f t="shared" si="22"/>
        <v>6.2990999999999993</v>
      </c>
      <c r="K79" s="22">
        <f t="shared" si="23"/>
        <v>8.1242999999999999</v>
      </c>
      <c r="L79" s="22">
        <f t="shared" si="24"/>
        <v>1.3122</v>
      </c>
      <c r="M79" s="156">
        <f t="shared" si="25"/>
        <v>26.999999999999996</v>
      </c>
      <c r="N79" s="23"/>
      <c r="P79" s="38">
        <f t="shared" si="17"/>
        <v>11.2644</v>
      </c>
      <c r="Q79" s="38">
        <f t="shared" si="18"/>
        <v>6.2990999999999993</v>
      </c>
      <c r="R79" s="38">
        <f t="shared" si="19"/>
        <v>8.1242999999999999</v>
      </c>
      <c r="S79" s="38">
        <f t="shared" si="20"/>
        <v>1.3122</v>
      </c>
      <c r="T79" s="38">
        <f t="shared" si="26"/>
        <v>26.999999999999996</v>
      </c>
    </row>
    <row r="80" spans="1:20">
      <c r="A80" s="8" t="s">
        <v>122</v>
      </c>
      <c r="B80" s="203">
        <v>27</v>
      </c>
      <c r="C80" s="203">
        <v>27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11.2644</v>
      </c>
      <c r="J80" s="22">
        <f t="shared" si="22"/>
        <v>6.2990999999999993</v>
      </c>
      <c r="K80" s="22">
        <f t="shared" si="23"/>
        <v>8.1242999999999999</v>
      </c>
      <c r="L80" s="22">
        <f t="shared" si="24"/>
        <v>1.3122</v>
      </c>
      <c r="M80" s="156">
        <f t="shared" si="25"/>
        <v>26.999999999999996</v>
      </c>
      <c r="N80" s="23"/>
      <c r="P80" s="38">
        <f t="shared" si="17"/>
        <v>11.2644</v>
      </c>
      <c r="Q80" s="38">
        <f t="shared" si="18"/>
        <v>6.2990999999999993</v>
      </c>
      <c r="R80" s="38">
        <f t="shared" si="19"/>
        <v>8.1242999999999999</v>
      </c>
      <c r="S80" s="38">
        <f t="shared" si="20"/>
        <v>1.3122</v>
      </c>
      <c r="T80" s="38">
        <f t="shared" si="26"/>
        <v>26.999999999999996</v>
      </c>
    </row>
    <row r="81" spans="1:20">
      <c r="A81" s="8" t="s">
        <v>123</v>
      </c>
      <c r="B81" s="203">
        <v>27</v>
      </c>
      <c r="C81" s="203">
        <v>27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11.2644</v>
      </c>
      <c r="J81" s="22">
        <f t="shared" si="22"/>
        <v>6.2990999999999993</v>
      </c>
      <c r="K81" s="22">
        <f t="shared" si="23"/>
        <v>8.1242999999999999</v>
      </c>
      <c r="L81" s="22">
        <f t="shared" si="24"/>
        <v>1.3122</v>
      </c>
      <c r="M81" s="156">
        <f t="shared" si="25"/>
        <v>26.999999999999996</v>
      </c>
      <c r="N81" s="23"/>
      <c r="P81" s="38">
        <f t="shared" si="17"/>
        <v>11.2644</v>
      </c>
      <c r="Q81" s="38">
        <f t="shared" si="18"/>
        <v>6.2990999999999993</v>
      </c>
      <c r="R81" s="38">
        <f t="shared" si="19"/>
        <v>8.1242999999999999</v>
      </c>
      <c r="S81" s="38">
        <f t="shared" si="20"/>
        <v>1.3122</v>
      </c>
      <c r="T81" s="38">
        <f t="shared" si="26"/>
        <v>26.999999999999996</v>
      </c>
    </row>
    <row r="82" spans="1:20">
      <c r="A82" s="8" t="s">
        <v>124</v>
      </c>
      <c r="B82" s="203">
        <v>27</v>
      </c>
      <c r="C82" s="203">
        <v>27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11.2644</v>
      </c>
      <c r="J82" s="22">
        <f t="shared" si="22"/>
        <v>6.2990999999999993</v>
      </c>
      <c r="K82" s="22">
        <f t="shared" si="23"/>
        <v>8.1242999999999999</v>
      </c>
      <c r="L82" s="22">
        <f t="shared" si="24"/>
        <v>1.3122</v>
      </c>
      <c r="M82" s="156">
        <f t="shared" si="25"/>
        <v>26.999999999999996</v>
      </c>
      <c r="N82" s="23"/>
      <c r="P82" s="38">
        <f t="shared" si="17"/>
        <v>11.2644</v>
      </c>
      <c r="Q82" s="38">
        <f t="shared" si="18"/>
        <v>6.2990999999999993</v>
      </c>
      <c r="R82" s="38">
        <f t="shared" si="19"/>
        <v>8.1242999999999999</v>
      </c>
      <c r="S82" s="38">
        <f t="shared" si="20"/>
        <v>1.3122</v>
      </c>
      <c r="T82" s="38">
        <f t="shared" si="26"/>
        <v>26.999999999999996</v>
      </c>
    </row>
    <row r="83" spans="1:20">
      <c r="A83" s="8" t="s">
        <v>125</v>
      </c>
      <c r="B83" s="203">
        <v>27</v>
      </c>
      <c r="C83" s="203">
        <v>27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11.2644</v>
      </c>
      <c r="J83" s="22">
        <f t="shared" si="22"/>
        <v>6.2990999999999993</v>
      </c>
      <c r="K83" s="22">
        <f t="shared" si="23"/>
        <v>8.1242999999999999</v>
      </c>
      <c r="L83" s="22">
        <f t="shared" si="24"/>
        <v>1.3122</v>
      </c>
      <c r="M83" s="156">
        <f t="shared" si="25"/>
        <v>26.999999999999996</v>
      </c>
      <c r="N83" s="23"/>
      <c r="P83" s="38">
        <f t="shared" si="17"/>
        <v>11.2644</v>
      </c>
      <c r="Q83" s="38">
        <f t="shared" si="18"/>
        <v>6.2990999999999993</v>
      </c>
      <c r="R83" s="38">
        <f t="shared" si="19"/>
        <v>8.1242999999999999</v>
      </c>
      <c r="S83" s="38">
        <f t="shared" si="20"/>
        <v>1.3122</v>
      </c>
      <c r="T83" s="38">
        <f t="shared" si="26"/>
        <v>26.999999999999996</v>
      </c>
    </row>
    <row r="84" spans="1:20">
      <c r="A84" s="8" t="s">
        <v>126</v>
      </c>
      <c r="B84" s="203">
        <v>27</v>
      </c>
      <c r="C84" s="203">
        <v>27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11.2644</v>
      </c>
      <c r="J84" s="22">
        <f t="shared" si="22"/>
        <v>6.2990999999999993</v>
      </c>
      <c r="K84" s="22">
        <f t="shared" si="23"/>
        <v>8.1242999999999999</v>
      </c>
      <c r="L84" s="22">
        <f t="shared" si="24"/>
        <v>1.3122</v>
      </c>
      <c r="M84" s="156">
        <f t="shared" si="25"/>
        <v>26.999999999999996</v>
      </c>
      <c r="N84" s="23"/>
      <c r="P84" s="38">
        <f t="shared" si="17"/>
        <v>11.2644</v>
      </c>
      <c r="Q84" s="38">
        <f t="shared" si="18"/>
        <v>6.2990999999999993</v>
      </c>
      <c r="R84" s="38">
        <f t="shared" si="19"/>
        <v>8.1242999999999999</v>
      </c>
      <c r="S84" s="38">
        <f t="shared" si="20"/>
        <v>1.3122</v>
      </c>
      <c r="T84" s="38">
        <f t="shared" si="26"/>
        <v>26.999999999999996</v>
      </c>
    </row>
    <row r="85" spans="1:20">
      <c r="A85" s="8" t="s">
        <v>127</v>
      </c>
      <c r="B85" s="203">
        <v>27</v>
      </c>
      <c r="C85" s="203">
        <v>27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11.2644</v>
      </c>
      <c r="J85" s="22">
        <f t="shared" si="22"/>
        <v>6.2990999999999993</v>
      </c>
      <c r="K85" s="22">
        <f t="shared" si="23"/>
        <v>8.1242999999999999</v>
      </c>
      <c r="L85" s="22">
        <f t="shared" si="24"/>
        <v>1.3122</v>
      </c>
      <c r="M85" s="156">
        <f t="shared" si="25"/>
        <v>26.999999999999996</v>
      </c>
      <c r="N85" s="23"/>
      <c r="P85" s="38">
        <f t="shared" si="17"/>
        <v>11.2644</v>
      </c>
      <c r="Q85" s="38">
        <f t="shared" si="18"/>
        <v>6.2990999999999993</v>
      </c>
      <c r="R85" s="38">
        <f t="shared" si="19"/>
        <v>8.1242999999999999</v>
      </c>
      <c r="S85" s="38">
        <f t="shared" si="20"/>
        <v>1.3122</v>
      </c>
      <c r="T85" s="38">
        <f t="shared" si="26"/>
        <v>26.999999999999996</v>
      </c>
    </row>
    <row r="86" spans="1:20">
      <c r="A86" s="8" t="s">
        <v>128</v>
      </c>
      <c r="B86" s="203">
        <v>27</v>
      </c>
      <c r="C86" s="203">
        <v>27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11.2644</v>
      </c>
      <c r="J86" s="22">
        <f t="shared" si="22"/>
        <v>6.2990999999999993</v>
      </c>
      <c r="K86" s="22">
        <f t="shared" si="23"/>
        <v>8.1242999999999999</v>
      </c>
      <c r="L86" s="22">
        <f t="shared" si="24"/>
        <v>1.3122</v>
      </c>
      <c r="M86" s="156">
        <f t="shared" si="25"/>
        <v>26.999999999999996</v>
      </c>
      <c r="N86" s="23"/>
      <c r="P86" s="38">
        <f t="shared" si="17"/>
        <v>11.2644</v>
      </c>
      <c r="Q86" s="38">
        <f t="shared" si="18"/>
        <v>6.2990999999999993</v>
      </c>
      <c r="R86" s="38">
        <f t="shared" si="19"/>
        <v>8.1242999999999999</v>
      </c>
      <c r="S86" s="38">
        <f t="shared" si="20"/>
        <v>1.3122</v>
      </c>
      <c r="T86" s="38">
        <f t="shared" si="26"/>
        <v>26.999999999999996</v>
      </c>
    </row>
    <row r="87" spans="1:20">
      <c r="A87" s="8" t="s">
        <v>129</v>
      </c>
      <c r="B87" s="203">
        <v>27</v>
      </c>
      <c r="C87" s="203">
        <v>27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11.2644</v>
      </c>
      <c r="J87" s="22">
        <f t="shared" si="22"/>
        <v>6.2990999999999993</v>
      </c>
      <c r="K87" s="22">
        <f t="shared" si="23"/>
        <v>8.1242999999999999</v>
      </c>
      <c r="L87" s="22">
        <f t="shared" si="24"/>
        <v>1.3122</v>
      </c>
      <c r="M87" s="156">
        <f t="shared" si="25"/>
        <v>26.999999999999996</v>
      </c>
      <c r="N87" s="23"/>
      <c r="P87" s="38">
        <f t="shared" si="17"/>
        <v>11.2644</v>
      </c>
      <c r="Q87" s="38">
        <f t="shared" si="18"/>
        <v>6.2990999999999993</v>
      </c>
      <c r="R87" s="38">
        <f t="shared" si="19"/>
        <v>8.1242999999999999</v>
      </c>
      <c r="S87" s="38">
        <f t="shared" si="20"/>
        <v>1.3122</v>
      </c>
      <c r="T87" s="38">
        <f t="shared" si="26"/>
        <v>26.999999999999996</v>
      </c>
    </row>
    <row r="88" spans="1:20">
      <c r="A88" s="8" t="s">
        <v>130</v>
      </c>
      <c r="B88" s="203">
        <v>27</v>
      </c>
      <c r="C88" s="203">
        <v>27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11.2644</v>
      </c>
      <c r="J88" s="22">
        <f t="shared" si="22"/>
        <v>6.2990999999999993</v>
      </c>
      <c r="K88" s="22">
        <f t="shared" si="23"/>
        <v>8.1242999999999999</v>
      </c>
      <c r="L88" s="22">
        <f t="shared" si="24"/>
        <v>1.3122</v>
      </c>
      <c r="M88" s="156">
        <f t="shared" si="25"/>
        <v>26.999999999999996</v>
      </c>
      <c r="N88" s="23"/>
      <c r="P88" s="38">
        <f t="shared" si="17"/>
        <v>11.2644</v>
      </c>
      <c r="Q88" s="38">
        <f t="shared" si="18"/>
        <v>6.2990999999999993</v>
      </c>
      <c r="R88" s="38">
        <f t="shared" si="19"/>
        <v>8.1242999999999999</v>
      </c>
      <c r="S88" s="38">
        <f t="shared" si="20"/>
        <v>1.3122</v>
      </c>
      <c r="T88" s="38">
        <f t="shared" si="26"/>
        <v>26.999999999999996</v>
      </c>
    </row>
    <row r="89" spans="1:20">
      <c r="A89" s="8" t="s">
        <v>131</v>
      </c>
      <c r="B89" s="203">
        <v>27</v>
      </c>
      <c r="C89" s="203">
        <v>27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11.2644</v>
      </c>
      <c r="J89" s="22">
        <f t="shared" si="22"/>
        <v>6.2990999999999993</v>
      </c>
      <c r="K89" s="22">
        <f t="shared" si="23"/>
        <v>8.1242999999999999</v>
      </c>
      <c r="L89" s="22">
        <f t="shared" si="24"/>
        <v>1.3122</v>
      </c>
      <c r="M89" s="156">
        <f t="shared" si="25"/>
        <v>26.999999999999996</v>
      </c>
      <c r="N89" s="23"/>
      <c r="P89" s="38">
        <f t="shared" si="17"/>
        <v>11.2644</v>
      </c>
      <c r="Q89" s="38">
        <f t="shared" si="18"/>
        <v>6.2990999999999993</v>
      </c>
      <c r="R89" s="38">
        <f t="shared" si="19"/>
        <v>8.1242999999999999</v>
      </c>
      <c r="S89" s="38">
        <f t="shared" si="20"/>
        <v>1.3122</v>
      </c>
      <c r="T89" s="38">
        <f t="shared" si="26"/>
        <v>26.999999999999996</v>
      </c>
    </row>
    <row r="90" spans="1:20">
      <c r="A90" s="8" t="s">
        <v>132</v>
      </c>
      <c r="B90" s="203">
        <v>27</v>
      </c>
      <c r="C90" s="203">
        <v>27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11.2644</v>
      </c>
      <c r="J90" s="22">
        <f t="shared" si="22"/>
        <v>6.2990999999999993</v>
      </c>
      <c r="K90" s="22">
        <f t="shared" si="23"/>
        <v>8.1242999999999999</v>
      </c>
      <c r="L90" s="22">
        <f t="shared" si="24"/>
        <v>1.3122</v>
      </c>
      <c r="M90" s="156">
        <f t="shared" si="25"/>
        <v>26.999999999999996</v>
      </c>
      <c r="N90" s="23"/>
      <c r="P90" s="38">
        <f t="shared" si="17"/>
        <v>11.2644</v>
      </c>
      <c r="Q90" s="38">
        <f t="shared" si="18"/>
        <v>6.2990999999999993</v>
      </c>
      <c r="R90" s="38">
        <f t="shared" si="19"/>
        <v>8.1242999999999999</v>
      </c>
      <c r="S90" s="38">
        <f t="shared" si="20"/>
        <v>1.3122</v>
      </c>
      <c r="T90" s="38">
        <f t="shared" si="26"/>
        <v>26.999999999999996</v>
      </c>
    </row>
    <row r="91" spans="1:20">
      <c r="A91" s="8" t="s">
        <v>133</v>
      </c>
      <c r="B91" s="203">
        <v>27</v>
      </c>
      <c r="C91" s="203">
        <v>27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11.2644</v>
      </c>
      <c r="J91" s="22">
        <f t="shared" si="22"/>
        <v>6.2990999999999993</v>
      </c>
      <c r="K91" s="22">
        <f t="shared" si="23"/>
        <v>8.1242999999999999</v>
      </c>
      <c r="L91" s="22">
        <f t="shared" si="24"/>
        <v>1.3122</v>
      </c>
      <c r="M91" s="156">
        <f t="shared" si="25"/>
        <v>26.999999999999996</v>
      </c>
      <c r="N91" s="23"/>
      <c r="P91" s="38">
        <f t="shared" si="17"/>
        <v>11.2644</v>
      </c>
      <c r="Q91" s="38">
        <f t="shared" si="18"/>
        <v>6.2990999999999993</v>
      </c>
      <c r="R91" s="38">
        <f t="shared" si="19"/>
        <v>8.1242999999999999</v>
      </c>
      <c r="S91" s="38">
        <f t="shared" si="20"/>
        <v>1.3122</v>
      </c>
      <c r="T91" s="38">
        <f t="shared" si="26"/>
        <v>26.999999999999996</v>
      </c>
    </row>
    <row r="92" spans="1:20">
      <c r="A92" s="8" t="s">
        <v>134</v>
      </c>
      <c r="B92" s="203">
        <v>27</v>
      </c>
      <c r="C92" s="203">
        <v>27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11.2644</v>
      </c>
      <c r="J92" s="22">
        <f t="shared" si="22"/>
        <v>6.2990999999999993</v>
      </c>
      <c r="K92" s="22">
        <f t="shared" si="23"/>
        <v>8.1242999999999999</v>
      </c>
      <c r="L92" s="22">
        <f t="shared" si="24"/>
        <v>1.3122</v>
      </c>
      <c r="M92" s="156">
        <f t="shared" si="25"/>
        <v>26.999999999999996</v>
      </c>
      <c r="N92" s="23"/>
      <c r="P92" s="38">
        <f t="shared" si="17"/>
        <v>11.2644</v>
      </c>
      <c r="Q92" s="38">
        <f t="shared" si="18"/>
        <v>6.2990999999999993</v>
      </c>
      <c r="R92" s="38">
        <f t="shared" si="19"/>
        <v>8.1242999999999999</v>
      </c>
      <c r="S92" s="38">
        <f t="shared" si="20"/>
        <v>1.3122</v>
      </c>
      <c r="T92" s="38">
        <f t="shared" si="26"/>
        <v>26.999999999999996</v>
      </c>
    </row>
    <row r="93" spans="1:20">
      <c r="A93" s="8" t="s">
        <v>135</v>
      </c>
      <c r="B93" s="203">
        <v>27</v>
      </c>
      <c r="C93" s="203">
        <v>27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11.2644</v>
      </c>
      <c r="J93" s="22">
        <f t="shared" si="22"/>
        <v>6.2990999999999993</v>
      </c>
      <c r="K93" s="22">
        <f t="shared" si="23"/>
        <v>8.1242999999999999</v>
      </c>
      <c r="L93" s="22">
        <f t="shared" si="24"/>
        <v>1.3122</v>
      </c>
      <c r="M93" s="156">
        <f t="shared" si="25"/>
        <v>26.999999999999996</v>
      </c>
      <c r="N93" s="23"/>
      <c r="P93" s="38">
        <f t="shared" si="17"/>
        <v>11.2644</v>
      </c>
      <c r="Q93" s="38">
        <f t="shared" si="18"/>
        <v>6.2990999999999993</v>
      </c>
      <c r="R93" s="38">
        <f t="shared" si="19"/>
        <v>8.1242999999999999</v>
      </c>
      <c r="S93" s="38">
        <f t="shared" si="20"/>
        <v>1.3122</v>
      </c>
      <c r="T93" s="38">
        <f t="shared" si="26"/>
        <v>26.999999999999996</v>
      </c>
    </row>
    <row r="94" spans="1:20">
      <c r="A94" s="8" t="s">
        <v>136</v>
      </c>
      <c r="B94" s="203">
        <v>27</v>
      </c>
      <c r="C94" s="203">
        <v>27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11.2644</v>
      </c>
      <c r="J94" s="22">
        <f t="shared" si="22"/>
        <v>6.2990999999999993</v>
      </c>
      <c r="K94" s="22">
        <f t="shared" si="23"/>
        <v>8.1242999999999999</v>
      </c>
      <c r="L94" s="22">
        <f t="shared" si="24"/>
        <v>1.3122</v>
      </c>
      <c r="M94" s="156">
        <f t="shared" si="25"/>
        <v>26.999999999999996</v>
      </c>
      <c r="N94" s="23"/>
      <c r="P94" s="38">
        <f t="shared" si="17"/>
        <v>11.2644</v>
      </c>
      <c r="Q94" s="38">
        <f t="shared" si="18"/>
        <v>6.2990999999999993</v>
      </c>
      <c r="R94" s="38">
        <f t="shared" si="19"/>
        <v>8.1242999999999999</v>
      </c>
      <c r="S94" s="38">
        <f t="shared" si="20"/>
        <v>1.3122</v>
      </c>
      <c r="T94" s="38">
        <f t="shared" si="26"/>
        <v>26.999999999999996</v>
      </c>
    </row>
    <row r="95" spans="1:20">
      <c r="A95" s="8" t="s">
        <v>137</v>
      </c>
      <c r="B95" s="203">
        <v>27</v>
      </c>
      <c r="C95" s="203">
        <v>27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11.2644</v>
      </c>
      <c r="J95" s="22">
        <f t="shared" si="22"/>
        <v>6.2990999999999993</v>
      </c>
      <c r="K95" s="22">
        <f t="shared" si="23"/>
        <v>8.1242999999999999</v>
      </c>
      <c r="L95" s="22">
        <f t="shared" si="24"/>
        <v>1.3122</v>
      </c>
      <c r="M95" s="156">
        <f t="shared" si="25"/>
        <v>26.999999999999996</v>
      </c>
      <c r="N95" s="23"/>
      <c r="P95" s="38">
        <f t="shared" si="17"/>
        <v>11.2644</v>
      </c>
      <c r="Q95" s="38">
        <f t="shared" si="18"/>
        <v>6.2990999999999993</v>
      </c>
      <c r="R95" s="38">
        <f t="shared" si="19"/>
        <v>8.1242999999999999</v>
      </c>
      <c r="S95" s="38">
        <f t="shared" si="20"/>
        <v>1.3122</v>
      </c>
      <c r="T95" s="38">
        <f t="shared" si="26"/>
        <v>26.999999999999996</v>
      </c>
    </row>
    <row r="96" spans="1:20">
      <c r="A96" s="8" t="s">
        <v>138</v>
      </c>
      <c r="B96" s="203">
        <v>27</v>
      </c>
      <c r="C96" s="203">
        <v>27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11.2644</v>
      </c>
      <c r="J96" s="22">
        <f t="shared" si="22"/>
        <v>6.2990999999999993</v>
      </c>
      <c r="K96" s="22">
        <f t="shared" si="23"/>
        <v>8.1242999999999999</v>
      </c>
      <c r="L96" s="22">
        <f t="shared" si="24"/>
        <v>1.3122</v>
      </c>
      <c r="M96" s="156">
        <f t="shared" si="25"/>
        <v>26.999999999999996</v>
      </c>
      <c r="N96" s="23"/>
      <c r="P96" s="38">
        <f t="shared" si="17"/>
        <v>11.2644</v>
      </c>
      <c r="Q96" s="38">
        <f t="shared" si="18"/>
        <v>6.2990999999999993</v>
      </c>
      <c r="R96" s="38">
        <f t="shared" si="19"/>
        <v>8.1242999999999999</v>
      </c>
      <c r="S96" s="38">
        <f t="shared" si="20"/>
        <v>1.3122</v>
      </c>
      <c r="T96" s="38">
        <f t="shared" si="26"/>
        <v>26.999999999999996</v>
      </c>
    </row>
    <row r="97" spans="1:23">
      <c r="A97" s="8" t="s">
        <v>139</v>
      </c>
      <c r="B97" s="203">
        <v>27</v>
      </c>
      <c r="C97" s="203">
        <v>27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11.2644</v>
      </c>
      <c r="J97" s="22">
        <f t="shared" si="22"/>
        <v>6.2990999999999993</v>
      </c>
      <c r="K97" s="22">
        <f t="shared" si="23"/>
        <v>8.1242999999999999</v>
      </c>
      <c r="L97" s="22">
        <f t="shared" si="24"/>
        <v>1.3122</v>
      </c>
      <c r="M97" s="156">
        <f t="shared" si="25"/>
        <v>26.999999999999996</v>
      </c>
      <c r="N97" s="23"/>
      <c r="P97" s="38">
        <f t="shared" si="17"/>
        <v>11.2644</v>
      </c>
      <c r="Q97" s="38">
        <f t="shared" si="18"/>
        <v>6.2990999999999993</v>
      </c>
      <c r="R97" s="38">
        <f t="shared" si="19"/>
        <v>8.1242999999999999</v>
      </c>
      <c r="S97" s="38">
        <f t="shared" si="20"/>
        <v>1.3122</v>
      </c>
      <c r="T97" s="38">
        <f t="shared" si="26"/>
        <v>26.999999999999996</v>
      </c>
    </row>
    <row r="98" spans="1:23" ht="15.75" thickBot="1">
      <c r="A98" s="8" t="s">
        <v>140</v>
      </c>
      <c r="B98" s="203">
        <v>27</v>
      </c>
      <c r="C98" s="203">
        <v>27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11.2644</v>
      </c>
      <c r="J98" s="22">
        <f t="shared" si="22"/>
        <v>6.2990999999999993</v>
      </c>
      <c r="K98" s="22">
        <f t="shared" si="23"/>
        <v>8.1242999999999999</v>
      </c>
      <c r="L98" s="22">
        <f t="shared" si="24"/>
        <v>1.3122</v>
      </c>
      <c r="M98" s="156">
        <f t="shared" si="25"/>
        <v>26.999999999999996</v>
      </c>
      <c r="N98" s="23"/>
      <c r="P98" s="38">
        <f t="shared" si="17"/>
        <v>11.2644</v>
      </c>
      <c r="Q98" s="38">
        <f t="shared" si="18"/>
        <v>6.2990999999999993</v>
      </c>
      <c r="R98" s="38">
        <f t="shared" si="19"/>
        <v>8.1242999999999999</v>
      </c>
      <c r="S98" s="38">
        <f t="shared" si="20"/>
        <v>1.3122</v>
      </c>
      <c r="T98" s="38">
        <f t="shared" si="26"/>
        <v>26.999999999999996</v>
      </c>
    </row>
    <row r="99" spans="1:23" ht="15.75" thickBot="1">
      <c r="A99" s="8" t="s">
        <v>171</v>
      </c>
      <c r="B99" s="21">
        <f t="shared" ref="B99:H99" si="27">SUM(B3:B98)/4000</f>
        <v>0.6459499999999998</v>
      </c>
      <c r="C99" s="21">
        <f t="shared" si="27"/>
        <v>0.64589999999999992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0.26946948000000043</v>
      </c>
      <c r="J99" s="157">
        <f t="shared" ref="J99:L99" si="28">SUM(J3:J98)/4000</f>
        <v>0.15068846999999994</v>
      </c>
      <c r="K99" s="157">
        <f t="shared" si="28"/>
        <v>0.19435130999999961</v>
      </c>
      <c r="L99" s="157">
        <f t="shared" si="28"/>
        <v>3.1390740000000056E-2</v>
      </c>
      <c r="M99" s="158">
        <f>SUM(M3:M98)/4000</f>
        <v>0.6458999999999997</v>
      </c>
      <c r="N99" s="24"/>
      <c r="P99" s="38">
        <f>SUM(P3:P98)/4000</f>
        <v>0.26946948000000043</v>
      </c>
      <c r="Q99" s="38">
        <f t="shared" ref="Q99:S99" si="29">SUM(Q3:Q98)/4000</f>
        <v>0.15068846999999994</v>
      </c>
      <c r="R99" s="38">
        <f t="shared" si="29"/>
        <v>0.19435130999999961</v>
      </c>
      <c r="S99" s="38">
        <f t="shared" si="29"/>
        <v>3.1390740000000056E-2</v>
      </c>
      <c r="T99" s="38">
        <f t="shared" si="26"/>
        <v>0.64590000000000003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45510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253.25</v>
      </c>
      <c r="I3" s="54">
        <v>0</v>
      </c>
      <c r="J3" s="54">
        <v>27.92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-92</v>
      </c>
      <c r="R3" s="54">
        <v>0</v>
      </c>
      <c r="S3" s="73">
        <v>0</v>
      </c>
      <c r="U3" s="74">
        <v>-92</v>
      </c>
      <c r="V3" s="75">
        <v>281.17</v>
      </c>
      <c r="W3">
        <v>253.25</v>
      </c>
      <c r="X3">
        <v>0</v>
      </c>
      <c r="Y3">
        <v>-92</v>
      </c>
      <c r="Z3">
        <v>0</v>
      </c>
      <c r="AA3">
        <v>27.92</v>
      </c>
    </row>
    <row r="4" spans="1:27">
      <c r="D4" t="s">
        <v>437</v>
      </c>
      <c r="F4" t="s">
        <v>436</v>
      </c>
      <c r="G4" t="s">
        <v>46</v>
      </c>
      <c r="H4" s="74">
        <v>209.91</v>
      </c>
      <c r="I4" s="47">
        <v>0</v>
      </c>
      <c r="J4" s="47">
        <v>1.93</v>
      </c>
      <c r="K4" s="47">
        <v>0</v>
      </c>
      <c r="L4" s="47">
        <v>0</v>
      </c>
      <c r="M4" s="75">
        <v>0</v>
      </c>
      <c r="N4" s="74">
        <v>0</v>
      </c>
      <c r="O4" s="47">
        <v>-15</v>
      </c>
      <c r="P4" s="47">
        <v>0</v>
      </c>
      <c r="Q4" s="47">
        <v>-92</v>
      </c>
      <c r="R4" s="47">
        <v>0</v>
      </c>
      <c r="S4" s="75">
        <v>0</v>
      </c>
      <c r="U4" s="74">
        <v>-107</v>
      </c>
      <c r="V4" s="75">
        <v>211.84</v>
      </c>
      <c r="W4">
        <v>209.91</v>
      </c>
      <c r="X4">
        <v>-15</v>
      </c>
      <c r="Y4">
        <v>-92</v>
      </c>
      <c r="Z4">
        <v>0</v>
      </c>
      <c r="AA4">
        <v>1.93</v>
      </c>
    </row>
    <row r="5" spans="1:27">
      <c r="G5" t="s">
        <v>47</v>
      </c>
      <c r="H5" s="74">
        <v>302.35000000000002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-30</v>
      </c>
      <c r="P5" s="47">
        <v>0</v>
      </c>
      <c r="Q5" s="47">
        <v>-92</v>
      </c>
      <c r="R5" s="47">
        <v>0</v>
      </c>
      <c r="S5" s="75">
        <v>0</v>
      </c>
      <c r="U5" s="74">
        <v>-122</v>
      </c>
      <c r="V5" s="75">
        <v>302.35000000000002</v>
      </c>
      <c r="W5">
        <v>302.35000000000002</v>
      </c>
      <c r="X5">
        <v>-30</v>
      </c>
      <c r="Y5">
        <v>-92</v>
      </c>
      <c r="Z5">
        <v>0</v>
      </c>
      <c r="AA5">
        <v>0</v>
      </c>
    </row>
    <row r="6" spans="1:27">
      <c r="G6" t="s">
        <v>48</v>
      </c>
      <c r="H6" s="74">
        <v>259.98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-50</v>
      </c>
      <c r="P6" s="47">
        <v>0</v>
      </c>
      <c r="Q6" s="47">
        <v>-92</v>
      </c>
      <c r="R6" s="47">
        <v>0</v>
      </c>
      <c r="S6" s="75">
        <v>0</v>
      </c>
      <c r="U6" s="74">
        <v>-142</v>
      </c>
      <c r="V6" s="75">
        <v>259.98</v>
      </c>
      <c r="W6">
        <v>259.98</v>
      </c>
      <c r="X6">
        <v>-50</v>
      </c>
      <c r="Y6">
        <v>-92</v>
      </c>
      <c r="Z6">
        <v>0</v>
      </c>
      <c r="AA6">
        <v>0</v>
      </c>
    </row>
    <row r="7" spans="1:27">
      <c r="G7" t="s">
        <v>49</v>
      </c>
      <c r="H7" s="74">
        <v>217.61</v>
      </c>
      <c r="I7" s="47">
        <v>0</v>
      </c>
      <c r="J7" s="47">
        <v>0</v>
      </c>
      <c r="K7" s="47">
        <v>0</v>
      </c>
      <c r="L7" s="47">
        <v>0</v>
      </c>
      <c r="M7" s="75">
        <v>0.39</v>
      </c>
      <c r="N7" s="74">
        <v>0</v>
      </c>
      <c r="O7" s="47">
        <v>-60</v>
      </c>
      <c r="P7" s="47">
        <v>0</v>
      </c>
      <c r="Q7" s="47">
        <v>-92</v>
      </c>
      <c r="R7" s="47">
        <v>0</v>
      </c>
      <c r="S7" s="75">
        <v>0</v>
      </c>
      <c r="U7" s="74">
        <v>-152</v>
      </c>
      <c r="V7" s="75">
        <v>218</v>
      </c>
      <c r="W7">
        <v>217.61</v>
      </c>
      <c r="X7">
        <v>-60</v>
      </c>
      <c r="Y7">
        <v>-92</v>
      </c>
      <c r="Z7">
        <v>0.39</v>
      </c>
      <c r="AA7">
        <v>0</v>
      </c>
    </row>
    <row r="8" spans="1:27">
      <c r="G8" t="s">
        <v>50</v>
      </c>
      <c r="H8" s="74">
        <v>179.1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-75</v>
      </c>
      <c r="P8" s="47">
        <v>0</v>
      </c>
      <c r="Q8" s="47">
        <v>-94</v>
      </c>
      <c r="R8" s="47">
        <v>0</v>
      </c>
      <c r="S8" s="75">
        <v>0</v>
      </c>
      <c r="U8" s="74">
        <v>-169</v>
      </c>
      <c r="V8" s="75">
        <v>179.1</v>
      </c>
      <c r="W8">
        <v>179.1</v>
      </c>
      <c r="X8">
        <v>-75</v>
      </c>
      <c r="Y8">
        <v>-94</v>
      </c>
      <c r="Z8">
        <v>0</v>
      </c>
      <c r="AA8">
        <v>0</v>
      </c>
    </row>
    <row r="9" spans="1:27">
      <c r="G9" t="s">
        <v>51</v>
      </c>
      <c r="H9" s="74">
        <v>152.13999999999999</v>
      </c>
      <c r="I9" s="47">
        <v>0</v>
      </c>
      <c r="J9" s="47">
        <v>0</v>
      </c>
      <c r="K9" s="47">
        <v>0</v>
      </c>
      <c r="L9" s="47">
        <v>0</v>
      </c>
      <c r="M9" s="75">
        <v>0.77</v>
      </c>
      <c r="N9" s="74">
        <v>0</v>
      </c>
      <c r="O9" s="47">
        <v>-85</v>
      </c>
      <c r="P9" s="47">
        <v>0</v>
      </c>
      <c r="Q9" s="47">
        <v>-95</v>
      </c>
      <c r="R9" s="47">
        <v>0</v>
      </c>
      <c r="S9" s="75">
        <v>0</v>
      </c>
      <c r="U9" s="74">
        <v>-180</v>
      </c>
      <c r="V9" s="75">
        <v>152.91</v>
      </c>
      <c r="W9">
        <v>152.13999999999999</v>
      </c>
      <c r="X9">
        <v>-85</v>
      </c>
      <c r="Y9">
        <v>-95</v>
      </c>
      <c r="Z9">
        <v>0.77</v>
      </c>
      <c r="AA9">
        <v>0</v>
      </c>
    </row>
    <row r="10" spans="1:27">
      <c r="G10" t="s">
        <v>52</v>
      </c>
      <c r="H10" s="74">
        <v>115.55</v>
      </c>
      <c r="I10" s="47">
        <v>0</v>
      </c>
      <c r="J10" s="47">
        <v>0</v>
      </c>
      <c r="K10" s="47">
        <v>0</v>
      </c>
      <c r="L10" s="47">
        <v>0</v>
      </c>
      <c r="M10" s="75">
        <v>0.96</v>
      </c>
      <c r="N10" s="74">
        <v>0</v>
      </c>
      <c r="O10" s="47">
        <v>-100</v>
      </c>
      <c r="P10" s="47">
        <v>0</v>
      </c>
      <c r="Q10" s="47">
        <v>-96</v>
      </c>
      <c r="R10" s="47">
        <v>0</v>
      </c>
      <c r="S10" s="75">
        <v>0</v>
      </c>
      <c r="U10" s="74">
        <v>-196</v>
      </c>
      <c r="V10" s="75">
        <v>116.51</v>
      </c>
      <c r="W10">
        <v>115.55</v>
      </c>
      <c r="X10">
        <v>-100</v>
      </c>
      <c r="Y10">
        <v>-96</v>
      </c>
      <c r="Z10">
        <v>0.96</v>
      </c>
      <c r="AA10">
        <v>0</v>
      </c>
    </row>
    <row r="11" spans="1:27">
      <c r="G11" t="s">
        <v>53</v>
      </c>
      <c r="H11" s="74">
        <v>82.81</v>
      </c>
      <c r="I11" s="47">
        <v>0</v>
      </c>
      <c r="J11" s="47">
        <v>0</v>
      </c>
      <c r="K11" s="47">
        <v>0</v>
      </c>
      <c r="L11" s="47">
        <v>0</v>
      </c>
      <c r="M11" s="75">
        <v>2.21</v>
      </c>
      <c r="N11" s="74">
        <v>0</v>
      </c>
      <c r="O11" s="47">
        <v>-115</v>
      </c>
      <c r="P11" s="47">
        <v>0</v>
      </c>
      <c r="Q11" s="47">
        <v>-98</v>
      </c>
      <c r="R11" s="47">
        <v>0</v>
      </c>
      <c r="S11" s="75">
        <v>0</v>
      </c>
      <c r="U11" s="74">
        <v>-213</v>
      </c>
      <c r="V11" s="75">
        <v>85.02</v>
      </c>
      <c r="W11">
        <v>82.81</v>
      </c>
      <c r="X11">
        <v>-115</v>
      </c>
      <c r="Y11">
        <v>-98</v>
      </c>
      <c r="Z11">
        <v>2.21</v>
      </c>
      <c r="AA11">
        <v>0</v>
      </c>
    </row>
    <row r="12" spans="1:27">
      <c r="G12" t="s">
        <v>54</v>
      </c>
      <c r="H12" s="74">
        <v>42.37</v>
      </c>
      <c r="I12" s="47">
        <v>0</v>
      </c>
      <c r="J12" s="47">
        <v>0</v>
      </c>
      <c r="K12" s="47">
        <v>0</v>
      </c>
      <c r="L12" s="47">
        <v>0</v>
      </c>
      <c r="M12" s="75">
        <v>3.66</v>
      </c>
      <c r="N12" s="74">
        <v>0</v>
      </c>
      <c r="O12" s="47">
        <v>-120</v>
      </c>
      <c r="P12" s="47">
        <v>0</v>
      </c>
      <c r="Q12" s="47">
        <v>-98</v>
      </c>
      <c r="R12" s="47">
        <v>0</v>
      </c>
      <c r="S12" s="75">
        <v>0</v>
      </c>
      <c r="U12" s="74">
        <v>-218</v>
      </c>
      <c r="V12" s="75">
        <v>46.03</v>
      </c>
      <c r="W12">
        <v>42.37</v>
      </c>
      <c r="X12">
        <v>-120</v>
      </c>
      <c r="Y12">
        <v>-98</v>
      </c>
      <c r="Z12">
        <v>3.66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1.93</v>
      </c>
      <c r="N13" s="74">
        <v>0</v>
      </c>
      <c r="O13" s="47">
        <v>-112</v>
      </c>
      <c r="P13" s="47">
        <v>0</v>
      </c>
      <c r="Q13" s="47">
        <v>-103</v>
      </c>
      <c r="R13" s="47">
        <v>0</v>
      </c>
      <c r="S13" s="75">
        <v>0</v>
      </c>
      <c r="U13" s="74">
        <v>-215</v>
      </c>
      <c r="V13" s="75">
        <v>1.93</v>
      </c>
      <c r="W13">
        <v>0</v>
      </c>
      <c r="X13">
        <v>-112</v>
      </c>
      <c r="Y13">
        <v>-103</v>
      </c>
      <c r="Z13">
        <v>1.93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5.0999999999999996</v>
      </c>
      <c r="N14" s="74">
        <v>0</v>
      </c>
      <c r="O14" s="47">
        <v>-132</v>
      </c>
      <c r="P14" s="47">
        <v>0</v>
      </c>
      <c r="Q14" s="47">
        <v>-104</v>
      </c>
      <c r="R14" s="47">
        <v>0</v>
      </c>
      <c r="S14" s="75">
        <v>0</v>
      </c>
      <c r="U14" s="74">
        <v>-236</v>
      </c>
      <c r="V14" s="75">
        <v>5.0999999999999996</v>
      </c>
      <c r="W14">
        <v>0</v>
      </c>
      <c r="X14">
        <v>-132</v>
      </c>
      <c r="Y14">
        <v>-104</v>
      </c>
      <c r="Z14">
        <v>5.0999999999999996</v>
      </c>
      <c r="AA14">
        <v>0</v>
      </c>
    </row>
    <row r="15" spans="1:27">
      <c r="G15" t="s">
        <v>57</v>
      </c>
      <c r="H15" s="74">
        <v>33.700000000000003</v>
      </c>
      <c r="I15" s="47">
        <v>0</v>
      </c>
      <c r="J15" s="47">
        <v>0</v>
      </c>
      <c r="K15" s="47">
        <v>0</v>
      </c>
      <c r="L15" s="47">
        <v>0</v>
      </c>
      <c r="M15" s="75">
        <v>3.95</v>
      </c>
      <c r="N15" s="74">
        <v>0</v>
      </c>
      <c r="O15" s="47">
        <v>-21</v>
      </c>
      <c r="P15" s="47">
        <v>-27</v>
      </c>
      <c r="Q15" s="47">
        <v>-105</v>
      </c>
      <c r="R15" s="47">
        <v>0</v>
      </c>
      <c r="S15" s="75">
        <v>0</v>
      </c>
      <c r="U15" s="74">
        <v>-153</v>
      </c>
      <c r="V15" s="75">
        <v>37.65</v>
      </c>
      <c r="W15">
        <v>33.700000000000003</v>
      </c>
      <c r="X15">
        <v>-21</v>
      </c>
      <c r="Y15">
        <v>-105</v>
      </c>
      <c r="Z15">
        <v>3.95</v>
      </c>
      <c r="AA15">
        <v>-27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6.07</v>
      </c>
      <c r="N16" s="74">
        <v>0</v>
      </c>
      <c r="O16" s="47">
        <v>-21</v>
      </c>
      <c r="P16" s="47">
        <v>-48</v>
      </c>
      <c r="Q16" s="47">
        <v>-106</v>
      </c>
      <c r="R16" s="47">
        <v>0</v>
      </c>
      <c r="S16" s="75">
        <v>0</v>
      </c>
      <c r="U16" s="74">
        <v>-175</v>
      </c>
      <c r="V16" s="75">
        <v>6.07</v>
      </c>
      <c r="W16">
        <v>0</v>
      </c>
      <c r="X16">
        <v>-21</v>
      </c>
      <c r="Y16">
        <v>-106</v>
      </c>
      <c r="Z16">
        <v>6.07</v>
      </c>
      <c r="AA16">
        <v>-48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3.66</v>
      </c>
      <c r="N17" s="74">
        <v>0</v>
      </c>
      <c r="O17" s="47">
        <v>-66</v>
      </c>
      <c r="P17" s="47">
        <v>-12</v>
      </c>
      <c r="Q17" s="47">
        <v>-108</v>
      </c>
      <c r="R17" s="47">
        <v>0</v>
      </c>
      <c r="S17" s="75">
        <v>0</v>
      </c>
      <c r="U17" s="74">
        <v>-186</v>
      </c>
      <c r="V17" s="75">
        <v>3.66</v>
      </c>
      <c r="W17">
        <v>0</v>
      </c>
      <c r="X17">
        <v>-66</v>
      </c>
      <c r="Y17">
        <v>-108</v>
      </c>
      <c r="Z17">
        <v>3.66</v>
      </c>
      <c r="AA17">
        <v>-12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2.5</v>
      </c>
      <c r="N18" s="74">
        <v>0</v>
      </c>
      <c r="O18" s="47">
        <v>-106</v>
      </c>
      <c r="P18" s="47">
        <v>-1</v>
      </c>
      <c r="Q18" s="47">
        <v>-107</v>
      </c>
      <c r="R18" s="47">
        <v>0</v>
      </c>
      <c r="S18" s="75">
        <v>0</v>
      </c>
      <c r="U18" s="74">
        <v>-214</v>
      </c>
      <c r="V18" s="75">
        <v>2.5</v>
      </c>
      <c r="W18">
        <v>0</v>
      </c>
      <c r="X18">
        <v>-106</v>
      </c>
      <c r="Y18">
        <v>-107</v>
      </c>
      <c r="Z18">
        <v>2.5</v>
      </c>
      <c r="AA18">
        <v>-1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2.12</v>
      </c>
      <c r="N19" s="74">
        <v>0</v>
      </c>
      <c r="O19" s="47">
        <v>-156</v>
      </c>
      <c r="P19" s="47">
        <v>-30</v>
      </c>
      <c r="Q19" s="47">
        <v>-108</v>
      </c>
      <c r="R19" s="47">
        <v>0</v>
      </c>
      <c r="S19" s="75">
        <v>0</v>
      </c>
      <c r="U19" s="74">
        <v>-294</v>
      </c>
      <c r="V19" s="75">
        <v>2.12</v>
      </c>
      <c r="W19">
        <v>0</v>
      </c>
      <c r="X19">
        <v>-156</v>
      </c>
      <c r="Y19">
        <v>-108</v>
      </c>
      <c r="Z19">
        <v>2.12</v>
      </c>
      <c r="AA19">
        <v>-30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4.72</v>
      </c>
      <c r="N20" s="74">
        <v>0</v>
      </c>
      <c r="O20" s="47">
        <v>-176</v>
      </c>
      <c r="P20" s="47">
        <v>-16</v>
      </c>
      <c r="Q20" s="47">
        <v>-108</v>
      </c>
      <c r="R20" s="47">
        <v>0</v>
      </c>
      <c r="S20" s="75">
        <v>0</v>
      </c>
      <c r="U20" s="74">
        <v>-300</v>
      </c>
      <c r="V20" s="75">
        <v>4.72</v>
      </c>
      <c r="W20">
        <v>0</v>
      </c>
      <c r="X20">
        <v>-176</v>
      </c>
      <c r="Y20">
        <v>-108</v>
      </c>
      <c r="Z20">
        <v>4.72</v>
      </c>
      <c r="AA20">
        <v>-16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6.93</v>
      </c>
      <c r="N21" s="74">
        <v>0</v>
      </c>
      <c r="O21" s="47">
        <v>-191</v>
      </c>
      <c r="P21" s="47">
        <v>-45</v>
      </c>
      <c r="Q21" s="47">
        <v>-108</v>
      </c>
      <c r="R21" s="47">
        <v>0</v>
      </c>
      <c r="S21" s="75">
        <v>0</v>
      </c>
      <c r="U21" s="74">
        <v>-344</v>
      </c>
      <c r="V21" s="75">
        <v>6.93</v>
      </c>
      <c r="W21">
        <v>0</v>
      </c>
      <c r="X21">
        <v>-191</v>
      </c>
      <c r="Y21">
        <v>-108</v>
      </c>
      <c r="Z21">
        <v>6.93</v>
      </c>
      <c r="AA21">
        <v>-45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8.57</v>
      </c>
      <c r="N22" s="74">
        <v>0</v>
      </c>
      <c r="O22" s="47">
        <v>-216</v>
      </c>
      <c r="P22" s="47">
        <v>-70</v>
      </c>
      <c r="Q22" s="47">
        <v>-107</v>
      </c>
      <c r="R22" s="47">
        <v>0</v>
      </c>
      <c r="S22" s="75">
        <v>0</v>
      </c>
      <c r="U22" s="74">
        <v>-393</v>
      </c>
      <c r="V22" s="75">
        <v>8.57</v>
      </c>
      <c r="W22">
        <v>0</v>
      </c>
      <c r="X22">
        <v>-216</v>
      </c>
      <c r="Y22">
        <v>-107</v>
      </c>
      <c r="Z22">
        <v>8.57</v>
      </c>
      <c r="AA22">
        <v>-70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10.78</v>
      </c>
      <c r="N23" s="74">
        <v>0</v>
      </c>
      <c r="O23" s="47">
        <v>-156</v>
      </c>
      <c r="P23" s="47">
        <v>-83</v>
      </c>
      <c r="Q23" s="47">
        <v>-110</v>
      </c>
      <c r="R23" s="47">
        <v>0</v>
      </c>
      <c r="S23" s="75">
        <v>0</v>
      </c>
      <c r="U23" s="74">
        <v>-349</v>
      </c>
      <c r="V23" s="75">
        <v>10.78</v>
      </c>
      <c r="W23">
        <v>0</v>
      </c>
      <c r="X23">
        <v>-156</v>
      </c>
      <c r="Y23">
        <v>-110</v>
      </c>
      <c r="Z23">
        <v>10.78</v>
      </c>
      <c r="AA23">
        <v>-83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10.98</v>
      </c>
      <c r="N24" s="74">
        <v>0</v>
      </c>
      <c r="O24" s="47">
        <v>-166</v>
      </c>
      <c r="P24" s="47">
        <v>-99</v>
      </c>
      <c r="Q24" s="47">
        <v>-110</v>
      </c>
      <c r="R24" s="47">
        <v>0</v>
      </c>
      <c r="S24" s="75">
        <v>0</v>
      </c>
      <c r="U24" s="74">
        <v>-375</v>
      </c>
      <c r="V24" s="75">
        <v>10.98</v>
      </c>
      <c r="W24">
        <v>0</v>
      </c>
      <c r="X24">
        <v>-166</v>
      </c>
      <c r="Y24">
        <v>-110</v>
      </c>
      <c r="Z24">
        <v>10.98</v>
      </c>
      <c r="AA24">
        <v>-99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13.48</v>
      </c>
      <c r="N25" s="74">
        <v>0</v>
      </c>
      <c r="O25" s="47">
        <v>-171</v>
      </c>
      <c r="P25" s="47">
        <v>-113</v>
      </c>
      <c r="Q25" s="47">
        <v>-110</v>
      </c>
      <c r="R25" s="47">
        <v>0</v>
      </c>
      <c r="S25" s="75">
        <v>0</v>
      </c>
      <c r="U25" s="74">
        <v>-394</v>
      </c>
      <c r="V25" s="75">
        <v>13.48</v>
      </c>
      <c r="W25">
        <v>0</v>
      </c>
      <c r="X25">
        <v>-171</v>
      </c>
      <c r="Y25">
        <v>-110</v>
      </c>
      <c r="Z25">
        <v>13.48</v>
      </c>
      <c r="AA25">
        <v>-113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11.36</v>
      </c>
      <c r="N26" s="74">
        <v>0</v>
      </c>
      <c r="O26" s="47">
        <v>-196</v>
      </c>
      <c r="P26" s="47">
        <v>-220</v>
      </c>
      <c r="Q26" s="47">
        <v>-110</v>
      </c>
      <c r="R26" s="47">
        <v>0</v>
      </c>
      <c r="S26" s="75">
        <v>0</v>
      </c>
      <c r="U26" s="74">
        <v>-526</v>
      </c>
      <c r="V26" s="75">
        <v>11.36</v>
      </c>
      <c r="W26">
        <v>0</v>
      </c>
      <c r="X26">
        <v>-196</v>
      </c>
      <c r="Y26">
        <v>-110</v>
      </c>
      <c r="Z26">
        <v>11.36</v>
      </c>
      <c r="AA26">
        <v>-220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9.73</v>
      </c>
      <c r="N27" s="74">
        <v>0</v>
      </c>
      <c r="O27" s="47">
        <v>-280</v>
      </c>
      <c r="P27" s="47">
        <v>-242</v>
      </c>
      <c r="Q27" s="47">
        <v>-110</v>
      </c>
      <c r="R27" s="47">
        <v>0</v>
      </c>
      <c r="S27" s="75">
        <v>0</v>
      </c>
      <c r="U27" s="74">
        <v>-632</v>
      </c>
      <c r="V27" s="75">
        <v>9.73</v>
      </c>
      <c r="W27">
        <v>0</v>
      </c>
      <c r="X27">
        <v>-280</v>
      </c>
      <c r="Y27">
        <v>-110</v>
      </c>
      <c r="Z27">
        <v>9.73</v>
      </c>
      <c r="AA27">
        <v>-242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10.5</v>
      </c>
      <c r="N28" s="74">
        <v>0</v>
      </c>
      <c r="O28" s="47">
        <v>-235</v>
      </c>
      <c r="P28" s="47">
        <v>-256</v>
      </c>
      <c r="Q28" s="47">
        <v>-105</v>
      </c>
      <c r="R28" s="47">
        <v>0</v>
      </c>
      <c r="S28" s="75">
        <v>0</v>
      </c>
      <c r="U28" s="74">
        <v>-596</v>
      </c>
      <c r="V28" s="75">
        <v>10.5</v>
      </c>
      <c r="W28">
        <v>0</v>
      </c>
      <c r="X28">
        <v>-235</v>
      </c>
      <c r="Y28">
        <v>-105</v>
      </c>
      <c r="Z28">
        <v>10.5</v>
      </c>
      <c r="AA28">
        <v>-256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9.6300000000000008</v>
      </c>
      <c r="N29" s="74">
        <v>0</v>
      </c>
      <c r="O29" s="47">
        <v>-240</v>
      </c>
      <c r="P29" s="47">
        <v>-274</v>
      </c>
      <c r="Q29" s="47">
        <v>-100</v>
      </c>
      <c r="R29" s="47">
        <v>0</v>
      </c>
      <c r="S29" s="75">
        <v>0</v>
      </c>
      <c r="U29" s="74">
        <v>-614</v>
      </c>
      <c r="V29" s="75">
        <v>9.6300000000000008</v>
      </c>
      <c r="W29">
        <v>0</v>
      </c>
      <c r="X29">
        <v>-240</v>
      </c>
      <c r="Y29">
        <v>-100</v>
      </c>
      <c r="Z29">
        <v>9.6300000000000008</v>
      </c>
      <c r="AA29">
        <v>-274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10.69</v>
      </c>
      <c r="N30" s="74">
        <v>0</v>
      </c>
      <c r="O30" s="47">
        <v>-260</v>
      </c>
      <c r="P30" s="47">
        <v>-296</v>
      </c>
      <c r="Q30" s="47">
        <v>-92</v>
      </c>
      <c r="R30" s="47">
        <v>0</v>
      </c>
      <c r="S30" s="75">
        <v>0</v>
      </c>
      <c r="U30" s="74">
        <v>-648</v>
      </c>
      <c r="V30" s="75">
        <v>10.69</v>
      </c>
      <c r="W30">
        <v>0</v>
      </c>
      <c r="X30">
        <v>-260</v>
      </c>
      <c r="Y30">
        <v>-92</v>
      </c>
      <c r="Z30">
        <v>10.69</v>
      </c>
      <c r="AA30">
        <v>-296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9.44</v>
      </c>
      <c r="N31" s="74">
        <v>0</v>
      </c>
      <c r="O31" s="47">
        <v>-315</v>
      </c>
      <c r="P31" s="47">
        <v>-314.3</v>
      </c>
      <c r="Q31" s="47">
        <v>-85</v>
      </c>
      <c r="R31" s="47">
        <v>0</v>
      </c>
      <c r="S31" s="75">
        <v>0</v>
      </c>
      <c r="U31" s="74">
        <v>-714.3</v>
      </c>
      <c r="V31" s="75">
        <v>9.44</v>
      </c>
      <c r="W31">
        <v>0</v>
      </c>
      <c r="X31">
        <v>-315</v>
      </c>
      <c r="Y31">
        <v>-85</v>
      </c>
      <c r="Z31">
        <v>9.44</v>
      </c>
      <c r="AA31">
        <v>-314.3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6.45</v>
      </c>
      <c r="N32" s="74">
        <v>0</v>
      </c>
      <c r="O32" s="47">
        <v>-226</v>
      </c>
      <c r="P32" s="47">
        <v>-311</v>
      </c>
      <c r="Q32" s="47">
        <v>-78</v>
      </c>
      <c r="R32" s="47">
        <v>0</v>
      </c>
      <c r="S32" s="75">
        <v>0</v>
      </c>
      <c r="U32" s="74">
        <v>-615</v>
      </c>
      <c r="V32" s="75">
        <v>6.45</v>
      </c>
      <c r="W32">
        <v>0</v>
      </c>
      <c r="X32">
        <v>-226</v>
      </c>
      <c r="Y32">
        <v>-78</v>
      </c>
      <c r="Z32">
        <v>6.45</v>
      </c>
      <c r="AA32">
        <v>-311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7.99</v>
      </c>
      <c r="N33" s="74">
        <v>0</v>
      </c>
      <c r="O33" s="47">
        <v>-241</v>
      </c>
      <c r="P33" s="47">
        <v>-328</v>
      </c>
      <c r="Q33" s="47">
        <v>-65</v>
      </c>
      <c r="R33" s="47">
        <v>0</v>
      </c>
      <c r="S33" s="75">
        <v>0</v>
      </c>
      <c r="U33" s="74">
        <v>-634</v>
      </c>
      <c r="V33" s="75">
        <v>7.99</v>
      </c>
      <c r="W33">
        <v>0</v>
      </c>
      <c r="X33">
        <v>-241</v>
      </c>
      <c r="Y33">
        <v>-65</v>
      </c>
      <c r="Z33">
        <v>7.99</v>
      </c>
      <c r="AA33">
        <v>-328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5.97</v>
      </c>
      <c r="N34" s="74">
        <v>0</v>
      </c>
      <c r="O34" s="47">
        <v>-241</v>
      </c>
      <c r="P34" s="47">
        <v>-342</v>
      </c>
      <c r="Q34" s="47">
        <v>-54</v>
      </c>
      <c r="R34" s="47">
        <v>0</v>
      </c>
      <c r="S34" s="75">
        <v>0</v>
      </c>
      <c r="U34" s="74">
        <v>-637</v>
      </c>
      <c r="V34" s="75">
        <v>5.97</v>
      </c>
      <c r="W34">
        <v>0</v>
      </c>
      <c r="X34">
        <v>-241</v>
      </c>
      <c r="Y34">
        <v>-54</v>
      </c>
      <c r="Z34">
        <v>5.97</v>
      </c>
      <c r="AA34">
        <v>-342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3.37</v>
      </c>
      <c r="N35" s="74">
        <v>0</v>
      </c>
      <c r="O35" s="47">
        <v>-180</v>
      </c>
      <c r="P35" s="47">
        <v>-355</v>
      </c>
      <c r="Q35" s="47">
        <v>-39</v>
      </c>
      <c r="R35" s="47">
        <v>0</v>
      </c>
      <c r="S35" s="75">
        <v>0</v>
      </c>
      <c r="U35" s="74">
        <v>-574</v>
      </c>
      <c r="V35" s="75">
        <v>3.37</v>
      </c>
      <c r="W35">
        <v>0</v>
      </c>
      <c r="X35">
        <v>-180</v>
      </c>
      <c r="Y35">
        <v>-39</v>
      </c>
      <c r="Z35">
        <v>3.37</v>
      </c>
      <c r="AA35">
        <v>-355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0.19</v>
      </c>
      <c r="N36" s="74">
        <v>0</v>
      </c>
      <c r="O36" s="47">
        <v>-200</v>
      </c>
      <c r="P36" s="47">
        <v>-372</v>
      </c>
      <c r="Q36" s="47">
        <v>-22</v>
      </c>
      <c r="R36" s="47">
        <v>0</v>
      </c>
      <c r="S36" s="75">
        <v>0</v>
      </c>
      <c r="U36" s="74">
        <v>-594</v>
      </c>
      <c r="V36" s="75">
        <v>0.19</v>
      </c>
      <c r="W36">
        <v>0</v>
      </c>
      <c r="X36">
        <v>-200</v>
      </c>
      <c r="Y36">
        <v>-22</v>
      </c>
      <c r="Z36">
        <v>0.19</v>
      </c>
      <c r="AA36">
        <v>-372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-205</v>
      </c>
      <c r="P37" s="47">
        <v>-123</v>
      </c>
      <c r="Q37" s="47">
        <v>-10</v>
      </c>
      <c r="R37" s="47">
        <v>0</v>
      </c>
      <c r="S37" s="75">
        <v>0</v>
      </c>
      <c r="U37" s="74">
        <v>-338</v>
      </c>
      <c r="V37" s="75">
        <v>0</v>
      </c>
      <c r="W37">
        <v>0</v>
      </c>
      <c r="X37">
        <v>-205</v>
      </c>
      <c r="Y37">
        <v>-10</v>
      </c>
      <c r="Z37">
        <v>0</v>
      </c>
      <c r="AA37">
        <v>-123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-218</v>
      </c>
      <c r="P38" s="47">
        <v>-124</v>
      </c>
      <c r="Q38" s="47">
        <v>-10</v>
      </c>
      <c r="R38" s="47">
        <v>0</v>
      </c>
      <c r="S38" s="75">
        <v>0</v>
      </c>
      <c r="U38" s="74">
        <v>-352</v>
      </c>
      <c r="V38" s="75">
        <v>0</v>
      </c>
      <c r="W38">
        <v>0</v>
      </c>
      <c r="X38">
        <v>-218</v>
      </c>
      <c r="Y38">
        <v>-10</v>
      </c>
      <c r="Z38">
        <v>0</v>
      </c>
      <c r="AA38">
        <v>-124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-223</v>
      </c>
      <c r="P39" s="47">
        <v>-94</v>
      </c>
      <c r="Q39" s="47">
        <v>-30</v>
      </c>
      <c r="R39" s="47">
        <v>0</v>
      </c>
      <c r="S39" s="75">
        <v>0</v>
      </c>
      <c r="U39" s="74">
        <v>-347</v>
      </c>
      <c r="V39" s="75">
        <v>0</v>
      </c>
      <c r="W39">
        <v>0</v>
      </c>
      <c r="X39">
        <v>-223</v>
      </c>
      <c r="Y39">
        <v>-30</v>
      </c>
      <c r="Z39">
        <v>0</v>
      </c>
      <c r="AA39">
        <v>-94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-213</v>
      </c>
      <c r="P40" s="47">
        <v>-35</v>
      </c>
      <c r="Q40" s="47">
        <v>-15</v>
      </c>
      <c r="R40" s="47">
        <v>0</v>
      </c>
      <c r="S40" s="75">
        <v>0</v>
      </c>
      <c r="U40" s="74">
        <v>-263</v>
      </c>
      <c r="V40" s="75">
        <v>0</v>
      </c>
      <c r="W40">
        <v>0</v>
      </c>
      <c r="X40">
        <v>-213</v>
      </c>
      <c r="Y40">
        <v>-15</v>
      </c>
      <c r="Z40">
        <v>0</v>
      </c>
      <c r="AA40">
        <v>-35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-198</v>
      </c>
      <c r="P41" s="47">
        <v>-19</v>
      </c>
      <c r="Q41" s="47">
        <v>-10</v>
      </c>
      <c r="R41" s="47">
        <v>0</v>
      </c>
      <c r="S41" s="75">
        <v>0</v>
      </c>
      <c r="U41" s="74">
        <v>-227</v>
      </c>
      <c r="V41" s="75">
        <v>0</v>
      </c>
      <c r="W41">
        <v>0</v>
      </c>
      <c r="X41">
        <v>-198</v>
      </c>
      <c r="Y41">
        <v>-10</v>
      </c>
      <c r="Z41">
        <v>0</v>
      </c>
      <c r="AA41">
        <v>-19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-183</v>
      </c>
      <c r="P42" s="47">
        <v>0</v>
      </c>
      <c r="Q42" s="47">
        <v>0</v>
      </c>
      <c r="R42" s="47">
        <v>0</v>
      </c>
      <c r="S42" s="75">
        <v>0</v>
      </c>
      <c r="U42" s="74">
        <v>-183</v>
      </c>
      <c r="V42" s="75">
        <v>0</v>
      </c>
      <c r="W42">
        <v>0</v>
      </c>
      <c r="X42">
        <v>-183</v>
      </c>
      <c r="Y42">
        <v>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-168</v>
      </c>
      <c r="P43" s="47">
        <v>0</v>
      </c>
      <c r="Q43" s="47">
        <v>0</v>
      </c>
      <c r="R43" s="47">
        <v>0</v>
      </c>
      <c r="S43" s="75">
        <v>0</v>
      </c>
      <c r="U43" s="74">
        <v>-168</v>
      </c>
      <c r="V43" s="75">
        <v>0</v>
      </c>
      <c r="W43">
        <v>0</v>
      </c>
      <c r="X43">
        <v>-168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-158</v>
      </c>
      <c r="P44" s="47">
        <v>0</v>
      </c>
      <c r="Q44" s="47">
        <v>0</v>
      </c>
      <c r="R44" s="47">
        <v>0</v>
      </c>
      <c r="S44" s="75">
        <v>0</v>
      </c>
      <c r="U44" s="74">
        <v>-158</v>
      </c>
      <c r="V44" s="75">
        <v>0</v>
      </c>
      <c r="W44">
        <v>0</v>
      </c>
      <c r="X44">
        <v>-158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-148</v>
      </c>
      <c r="P45" s="47">
        <v>0</v>
      </c>
      <c r="Q45" s="47">
        <v>0</v>
      </c>
      <c r="R45" s="47">
        <v>0</v>
      </c>
      <c r="S45" s="75">
        <v>0</v>
      </c>
      <c r="U45" s="74">
        <v>-148</v>
      </c>
      <c r="V45" s="75">
        <v>0</v>
      </c>
      <c r="W45">
        <v>0</v>
      </c>
      <c r="X45">
        <v>-148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-138</v>
      </c>
      <c r="P46" s="47">
        <v>0</v>
      </c>
      <c r="Q46" s="47">
        <v>0</v>
      </c>
      <c r="R46" s="47">
        <v>0</v>
      </c>
      <c r="S46" s="75">
        <v>0</v>
      </c>
      <c r="U46" s="74">
        <v>-138</v>
      </c>
      <c r="V46" s="75">
        <v>0</v>
      </c>
      <c r="W46">
        <v>0</v>
      </c>
      <c r="X46">
        <v>-138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-128</v>
      </c>
      <c r="P47" s="47">
        <v>0</v>
      </c>
      <c r="Q47" s="47">
        <v>0</v>
      </c>
      <c r="R47" s="47">
        <v>0</v>
      </c>
      <c r="S47" s="75">
        <v>0</v>
      </c>
      <c r="U47" s="74">
        <v>-128</v>
      </c>
      <c r="V47" s="75">
        <v>0</v>
      </c>
      <c r="W47">
        <v>0</v>
      </c>
      <c r="X47">
        <v>-128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-124</v>
      </c>
      <c r="P48" s="47">
        <v>0</v>
      </c>
      <c r="Q48" s="47">
        <v>0</v>
      </c>
      <c r="R48" s="47">
        <v>0</v>
      </c>
      <c r="S48" s="75">
        <v>0</v>
      </c>
      <c r="U48" s="74">
        <v>-124</v>
      </c>
      <c r="V48" s="75">
        <v>0</v>
      </c>
      <c r="W48">
        <v>0</v>
      </c>
      <c r="X48">
        <v>-124</v>
      </c>
      <c r="Y48">
        <v>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-114</v>
      </c>
      <c r="P49" s="47">
        <v>0</v>
      </c>
      <c r="Q49" s="47">
        <v>0</v>
      </c>
      <c r="R49" s="47">
        <v>0</v>
      </c>
      <c r="S49" s="75">
        <v>0</v>
      </c>
      <c r="U49" s="74">
        <v>-114</v>
      </c>
      <c r="V49" s="75">
        <v>0</v>
      </c>
      <c r="W49">
        <v>0</v>
      </c>
      <c r="X49">
        <v>-114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-93</v>
      </c>
      <c r="P50" s="47">
        <v>0</v>
      </c>
      <c r="Q50" s="47">
        <v>0</v>
      </c>
      <c r="R50" s="47">
        <v>0</v>
      </c>
      <c r="S50" s="75">
        <v>0</v>
      </c>
      <c r="U50" s="74">
        <v>-93</v>
      </c>
      <c r="V50" s="75">
        <v>0</v>
      </c>
      <c r="W50">
        <v>0</v>
      </c>
      <c r="X50">
        <v>-93</v>
      </c>
      <c r="Y50">
        <v>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-80.099999999999994</v>
      </c>
      <c r="P51" s="47">
        <v>0</v>
      </c>
      <c r="Q51" s="47">
        <v>0</v>
      </c>
      <c r="R51" s="47">
        <v>0</v>
      </c>
      <c r="S51" s="75">
        <v>0</v>
      </c>
      <c r="U51" s="74">
        <v>-80.099999999999994</v>
      </c>
      <c r="V51" s="75">
        <v>0</v>
      </c>
      <c r="W51">
        <v>0</v>
      </c>
      <c r="X51">
        <v>-80.099999999999994</v>
      </c>
      <c r="Y51">
        <v>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-68</v>
      </c>
      <c r="P52" s="47">
        <v>0</v>
      </c>
      <c r="Q52" s="47">
        <v>0</v>
      </c>
      <c r="R52" s="47">
        <v>0</v>
      </c>
      <c r="S52" s="75">
        <v>0</v>
      </c>
      <c r="U52" s="74">
        <v>-68</v>
      </c>
      <c r="V52" s="75">
        <v>0</v>
      </c>
      <c r="W52">
        <v>0</v>
      </c>
      <c r="X52">
        <v>-68</v>
      </c>
      <c r="Y52">
        <v>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-58</v>
      </c>
      <c r="P53" s="47">
        <v>0</v>
      </c>
      <c r="Q53" s="47">
        <v>0</v>
      </c>
      <c r="R53" s="47">
        <v>0</v>
      </c>
      <c r="S53" s="75">
        <v>0</v>
      </c>
      <c r="U53" s="74">
        <v>-58</v>
      </c>
      <c r="V53" s="75">
        <v>0</v>
      </c>
      <c r="W53">
        <v>0</v>
      </c>
      <c r="X53">
        <v>-58</v>
      </c>
      <c r="Y53">
        <v>0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-48</v>
      </c>
      <c r="P54" s="47">
        <v>0</v>
      </c>
      <c r="Q54" s="47">
        <v>0</v>
      </c>
      <c r="R54" s="47">
        <v>0</v>
      </c>
      <c r="S54" s="75">
        <v>0</v>
      </c>
      <c r="U54" s="74">
        <v>-48</v>
      </c>
      <c r="V54" s="75">
        <v>0</v>
      </c>
      <c r="W54">
        <v>0</v>
      </c>
      <c r="X54">
        <v>-48</v>
      </c>
      <c r="Y54">
        <v>0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-43</v>
      </c>
      <c r="P55" s="47">
        <v>0</v>
      </c>
      <c r="Q55" s="47">
        <v>0</v>
      </c>
      <c r="R55" s="47">
        <v>0</v>
      </c>
      <c r="S55" s="75">
        <v>0</v>
      </c>
      <c r="U55" s="74">
        <v>-43</v>
      </c>
      <c r="V55" s="75">
        <v>0</v>
      </c>
      <c r="W55">
        <v>0</v>
      </c>
      <c r="X55">
        <v>-43</v>
      </c>
      <c r="Y55">
        <v>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-38</v>
      </c>
      <c r="P56" s="47">
        <v>0</v>
      </c>
      <c r="Q56" s="47">
        <v>0</v>
      </c>
      <c r="R56" s="47">
        <v>0</v>
      </c>
      <c r="S56" s="75">
        <v>0</v>
      </c>
      <c r="U56" s="74">
        <v>-38</v>
      </c>
      <c r="V56" s="75">
        <v>0</v>
      </c>
      <c r="W56">
        <v>0</v>
      </c>
      <c r="X56">
        <v>-38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-18</v>
      </c>
      <c r="P57" s="47">
        <v>0</v>
      </c>
      <c r="Q57" s="47">
        <v>0</v>
      </c>
      <c r="R57" s="47">
        <v>0</v>
      </c>
      <c r="S57" s="75">
        <v>0</v>
      </c>
      <c r="U57" s="74">
        <v>-18</v>
      </c>
      <c r="V57" s="75">
        <v>0</v>
      </c>
      <c r="W57">
        <v>0</v>
      </c>
      <c r="X57">
        <v>-18</v>
      </c>
      <c r="Y57">
        <v>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-3</v>
      </c>
      <c r="P58" s="47">
        <v>0</v>
      </c>
      <c r="Q58" s="47">
        <v>0</v>
      </c>
      <c r="R58" s="47">
        <v>0</v>
      </c>
      <c r="S58" s="75">
        <v>0</v>
      </c>
      <c r="U58" s="74">
        <v>-3</v>
      </c>
      <c r="V58" s="75">
        <v>0</v>
      </c>
      <c r="W58">
        <v>0</v>
      </c>
      <c r="X58">
        <v>-3</v>
      </c>
      <c r="Y58">
        <v>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4">
        <v>30.81</v>
      </c>
      <c r="I60" s="47">
        <v>0</v>
      </c>
      <c r="J60" s="47">
        <v>35.630000000000003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66.44</v>
      </c>
      <c r="W60">
        <v>30.81</v>
      </c>
      <c r="X60">
        <v>0</v>
      </c>
      <c r="Y60">
        <v>0</v>
      </c>
      <c r="Z60">
        <v>0</v>
      </c>
      <c r="AA60">
        <v>35.630000000000003</v>
      </c>
    </row>
    <row r="61" spans="7:27">
      <c r="G61" t="s">
        <v>103</v>
      </c>
      <c r="H61" s="74">
        <v>88.59</v>
      </c>
      <c r="I61" s="47">
        <v>0</v>
      </c>
      <c r="J61" s="47">
        <v>83.77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172.36</v>
      </c>
      <c r="W61">
        <v>88.59</v>
      </c>
      <c r="X61">
        <v>0</v>
      </c>
      <c r="Y61">
        <v>0</v>
      </c>
      <c r="Z61">
        <v>0</v>
      </c>
      <c r="AA61">
        <v>83.77</v>
      </c>
    </row>
    <row r="62" spans="7:27">
      <c r="G62" t="s">
        <v>104</v>
      </c>
      <c r="H62" s="74">
        <v>147.32</v>
      </c>
      <c r="I62" s="47">
        <v>0</v>
      </c>
      <c r="J62" s="47">
        <v>114.59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261.91000000000003</v>
      </c>
      <c r="W62">
        <v>147.32</v>
      </c>
      <c r="X62">
        <v>0</v>
      </c>
      <c r="Y62">
        <v>0</v>
      </c>
      <c r="Z62">
        <v>0</v>
      </c>
      <c r="AA62">
        <v>114.59</v>
      </c>
    </row>
    <row r="63" spans="7:27">
      <c r="G63" t="s">
        <v>105</v>
      </c>
      <c r="H63" s="74">
        <v>196.43</v>
      </c>
      <c r="I63" s="47">
        <v>0</v>
      </c>
      <c r="J63" s="47">
        <v>115.55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311.98</v>
      </c>
      <c r="W63">
        <v>196.43</v>
      </c>
      <c r="X63">
        <v>0</v>
      </c>
      <c r="Y63">
        <v>0</v>
      </c>
      <c r="Z63">
        <v>0</v>
      </c>
      <c r="AA63">
        <v>115.55</v>
      </c>
    </row>
    <row r="64" spans="7:27">
      <c r="G64" t="s">
        <v>106</v>
      </c>
      <c r="H64" s="74">
        <v>224.35</v>
      </c>
      <c r="I64" s="47">
        <v>0</v>
      </c>
      <c r="J64" s="47">
        <v>128.07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352.42</v>
      </c>
      <c r="W64">
        <v>224.35</v>
      </c>
      <c r="X64">
        <v>0</v>
      </c>
      <c r="Y64">
        <v>0</v>
      </c>
      <c r="Z64">
        <v>0</v>
      </c>
      <c r="AA64">
        <v>128.07</v>
      </c>
    </row>
    <row r="65" spans="7:27">
      <c r="G65" t="s">
        <v>107</v>
      </c>
      <c r="H65" s="74">
        <v>222.43</v>
      </c>
      <c r="I65" s="47">
        <v>0</v>
      </c>
      <c r="J65" s="47">
        <v>127.1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349.53</v>
      </c>
      <c r="W65">
        <v>222.43</v>
      </c>
      <c r="X65">
        <v>0</v>
      </c>
      <c r="Y65">
        <v>0</v>
      </c>
      <c r="Z65">
        <v>0</v>
      </c>
      <c r="AA65">
        <v>127.1</v>
      </c>
    </row>
    <row r="66" spans="7:27">
      <c r="G66" t="s">
        <v>108</v>
      </c>
      <c r="H66" s="74">
        <v>211.83</v>
      </c>
      <c r="I66" s="47">
        <v>0</v>
      </c>
      <c r="J66" s="47">
        <v>121.33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333.16</v>
      </c>
      <c r="W66">
        <v>211.83</v>
      </c>
      <c r="X66">
        <v>0</v>
      </c>
      <c r="Y66">
        <v>0</v>
      </c>
      <c r="Z66">
        <v>0</v>
      </c>
      <c r="AA66">
        <v>121.33</v>
      </c>
    </row>
    <row r="67" spans="7:27">
      <c r="G67" t="s">
        <v>109</v>
      </c>
      <c r="H67" s="74">
        <v>0</v>
      </c>
      <c r="I67" s="47">
        <v>0</v>
      </c>
      <c r="J67" s="47">
        <v>67.400000000000006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67.400000000000006</v>
      </c>
      <c r="W67">
        <v>0</v>
      </c>
      <c r="X67">
        <v>0</v>
      </c>
      <c r="Y67">
        <v>0</v>
      </c>
      <c r="Z67">
        <v>0</v>
      </c>
      <c r="AA67">
        <v>67.400000000000006</v>
      </c>
    </row>
    <row r="68" spans="7:27">
      <c r="G68" t="s">
        <v>110</v>
      </c>
      <c r="H68" s="74">
        <v>0</v>
      </c>
      <c r="I68" s="47">
        <v>0</v>
      </c>
      <c r="J68" s="47">
        <v>52.96</v>
      </c>
      <c r="K68" s="47">
        <v>0</v>
      </c>
      <c r="L68" s="47">
        <v>0</v>
      </c>
      <c r="M68" s="75">
        <v>3.66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56.62</v>
      </c>
      <c r="W68">
        <v>0</v>
      </c>
      <c r="X68">
        <v>0</v>
      </c>
      <c r="Y68">
        <v>0</v>
      </c>
      <c r="Z68">
        <v>3.66</v>
      </c>
      <c r="AA68">
        <v>52.96</v>
      </c>
    </row>
    <row r="69" spans="7:27">
      <c r="G69" t="s">
        <v>111</v>
      </c>
      <c r="H69" s="74">
        <v>267.69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267.69</v>
      </c>
      <c r="W69">
        <v>267.69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285.02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285.02</v>
      </c>
      <c r="W70">
        <v>285.02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297.54000000000002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297.54000000000002</v>
      </c>
      <c r="W71">
        <v>297.54000000000002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4">
        <v>328.35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328.35</v>
      </c>
      <c r="W72">
        <v>328.35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315.83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315.83</v>
      </c>
      <c r="W73">
        <v>315.83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4">
        <v>293.68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293.68</v>
      </c>
      <c r="W74">
        <v>293.68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4">
        <v>306.2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306.2</v>
      </c>
      <c r="W75">
        <v>306.2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4">
        <v>300.42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300.42</v>
      </c>
      <c r="W76">
        <v>300.42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4">
        <v>245.54</v>
      </c>
      <c r="I77" s="47">
        <v>0</v>
      </c>
      <c r="J77" s="47">
        <v>0</v>
      </c>
      <c r="K77" s="47">
        <v>0</v>
      </c>
      <c r="L77" s="47">
        <v>0</v>
      </c>
      <c r="M77" s="75">
        <v>1.83</v>
      </c>
      <c r="N77" s="74">
        <v>0</v>
      </c>
      <c r="O77" s="47">
        <v>0</v>
      </c>
      <c r="P77" s="47">
        <v>0</v>
      </c>
      <c r="Q77" s="47">
        <v>-10</v>
      </c>
      <c r="R77" s="47">
        <v>0</v>
      </c>
      <c r="S77" s="75">
        <v>0</v>
      </c>
      <c r="U77" s="74">
        <v>-10</v>
      </c>
      <c r="V77" s="75">
        <v>247.37</v>
      </c>
      <c r="W77">
        <v>245.54</v>
      </c>
      <c r="X77">
        <v>0</v>
      </c>
      <c r="Y77">
        <v>-10</v>
      </c>
      <c r="Z77">
        <v>1.83</v>
      </c>
      <c r="AA77">
        <v>0</v>
      </c>
    </row>
    <row r="78" spans="7:27">
      <c r="G78" t="s">
        <v>120</v>
      </c>
      <c r="H78" s="74">
        <v>242.65</v>
      </c>
      <c r="I78" s="47">
        <v>0</v>
      </c>
      <c r="J78" s="47">
        <v>0</v>
      </c>
      <c r="K78" s="47">
        <v>0</v>
      </c>
      <c r="L78" s="47">
        <v>0</v>
      </c>
      <c r="M78" s="75">
        <v>7.99</v>
      </c>
      <c r="N78" s="74">
        <v>0</v>
      </c>
      <c r="O78" s="47">
        <v>0</v>
      </c>
      <c r="P78" s="47">
        <v>-98</v>
      </c>
      <c r="Q78" s="47">
        <v>-16</v>
      </c>
      <c r="R78" s="47">
        <v>0</v>
      </c>
      <c r="S78" s="75">
        <v>0</v>
      </c>
      <c r="U78" s="74">
        <v>-114</v>
      </c>
      <c r="V78" s="75">
        <v>250.64</v>
      </c>
      <c r="W78">
        <v>242.65</v>
      </c>
      <c r="X78">
        <v>0</v>
      </c>
      <c r="Y78">
        <v>-16</v>
      </c>
      <c r="Z78">
        <v>7.99</v>
      </c>
      <c r="AA78">
        <v>-98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0.28999999999999998</v>
      </c>
      <c r="N79" s="74">
        <v>0</v>
      </c>
      <c r="O79" s="47">
        <v>-60</v>
      </c>
      <c r="P79" s="47">
        <v>0</v>
      </c>
      <c r="Q79" s="47">
        <v>-55</v>
      </c>
      <c r="R79" s="47">
        <v>0</v>
      </c>
      <c r="S79" s="75">
        <v>0</v>
      </c>
      <c r="U79" s="74">
        <v>-115</v>
      </c>
      <c r="V79" s="75">
        <v>0.28999999999999998</v>
      </c>
      <c r="W79">
        <v>0</v>
      </c>
      <c r="X79">
        <v>-60</v>
      </c>
      <c r="Y79">
        <v>-55</v>
      </c>
      <c r="Z79">
        <v>0.28999999999999998</v>
      </c>
      <c r="AA79">
        <v>0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6.36</v>
      </c>
      <c r="N80" s="74">
        <v>0</v>
      </c>
      <c r="O80" s="47">
        <v>-50</v>
      </c>
      <c r="P80" s="47">
        <v>0</v>
      </c>
      <c r="Q80" s="47">
        <v>-60</v>
      </c>
      <c r="R80" s="47">
        <v>0</v>
      </c>
      <c r="S80" s="75">
        <v>0</v>
      </c>
      <c r="U80" s="74">
        <v>-110</v>
      </c>
      <c r="V80" s="75">
        <v>6.36</v>
      </c>
      <c r="W80">
        <v>0</v>
      </c>
      <c r="X80">
        <v>-50</v>
      </c>
      <c r="Y80">
        <v>-60</v>
      </c>
      <c r="Z80">
        <v>6.36</v>
      </c>
      <c r="AA80">
        <v>0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5.0999999999999996</v>
      </c>
      <c r="N81" s="74">
        <v>0</v>
      </c>
      <c r="O81" s="47">
        <v>-40</v>
      </c>
      <c r="P81" s="47">
        <v>0</v>
      </c>
      <c r="Q81" s="47">
        <v>-63</v>
      </c>
      <c r="R81" s="47">
        <v>0</v>
      </c>
      <c r="S81" s="75">
        <v>0</v>
      </c>
      <c r="U81" s="74">
        <v>-103</v>
      </c>
      <c r="V81" s="75">
        <v>5.0999999999999996</v>
      </c>
      <c r="W81">
        <v>0</v>
      </c>
      <c r="X81">
        <v>-40</v>
      </c>
      <c r="Y81">
        <v>-63</v>
      </c>
      <c r="Z81">
        <v>5.0999999999999996</v>
      </c>
      <c r="AA81">
        <v>0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4.8</v>
      </c>
      <c r="N82" s="74">
        <v>0</v>
      </c>
      <c r="O82" s="47">
        <v>-30</v>
      </c>
      <c r="P82" s="47">
        <v>0</v>
      </c>
      <c r="Q82" s="47">
        <v>-65</v>
      </c>
      <c r="R82" s="47">
        <v>0</v>
      </c>
      <c r="S82" s="75">
        <v>0</v>
      </c>
      <c r="U82" s="74">
        <v>-95</v>
      </c>
      <c r="V82" s="75">
        <v>4.8</v>
      </c>
      <c r="W82">
        <v>0</v>
      </c>
      <c r="X82">
        <v>-30</v>
      </c>
      <c r="Y82">
        <v>-65</v>
      </c>
      <c r="Z82">
        <v>4.8</v>
      </c>
      <c r="AA82">
        <v>0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6.89</v>
      </c>
      <c r="N83" s="74">
        <v>0</v>
      </c>
      <c r="O83" s="47">
        <v>-5</v>
      </c>
      <c r="P83" s="47">
        <v>0</v>
      </c>
      <c r="Q83" s="47">
        <v>-65</v>
      </c>
      <c r="R83" s="47">
        <v>0</v>
      </c>
      <c r="S83" s="75">
        <v>0</v>
      </c>
      <c r="U83" s="74">
        <v>-70</v>
      </c>
      <c r="V83" s="75">
        <v>6.89</v>
      </c>
      <c r="W83">
        <v>0</v>
      </c>
      <c r="X83">
        <v>-5</v>
      </c>
      <c r="Y83">
        <v>-65</v>
      </c>
      <c r="Z83">
        <v>6.89</v>
      </c>
      <c r="AA83">
        <v>0</v>
      </c>
    </row>
    <row r="84" spans="7:27">
      <c r="G84" t="s">
        <v>126</v>
      </c>
      <c r="H84" s="74">
        <v>26.76</v>
      </c>
      <c r="I84" s="47">
        <v>0</v>
      </c>
      <c r="J84" s="47">
        <v>0</v>
      </c>
      <c r="K84" s="47">
        <v>0</v>
      </c>
      <c r="L84" s="47">
        <v>0</v>
      </c>
      <c r="M84" s="75">
        <v>8.0299999999999994</v>
      </c>
      <c r="N84" s="74">
        <v>0</v>
      </c>
      <c r="O84" s="47">
        <v>0</v>
      </c>
      <c r="P84" s="47">
        <v>0</v>
      </c>
      <c r="Q84" s="47">
        <v>-75</v>
      </c>
      <c r="R84" s="47">
        <v>0</v>
      </c>
      <c r="S84" s="75">
        <v>0</v>
      </c>
      <c r="U84" s="74">
        <v>-75</v>
      </c>
      <c r="V84" s="75">
        <v>34.79</v>
      </c>
      <c r="W84">
        <v>26.76</v>
      </c>
      <c r="X84">
        <v>0</v>
      </c>
      <c r="Y84">
        <v>-75</v>
      </c>
      <c r="Z84">
        <v>8.0299999999999994</v>
      </c>
      <c r="AA84">
        <v>0</v>
      </c>
    </row>
    <row r="85" spans="7:27">
      <c r="G85" t="s">
        <v>127</v>
      </c>
      <c r="H85" s="74">
        <v>56.91</v>
      </c>
      <c r="I85" s="47">
        <v>0</v>
      </c>
      <c r="J85" s="47">
        <v>0</v>
      </c>
      <c r="K85" s="47">
        <v>0</v>
      </c>
      <c r="L85" s="47">
        <v>0</v>
      </c>
      <c r="M85" s="75">
        <v>10.59</v>
      </c>
      <c r="N85" s="74">
        <v>0</v>
      </c>
      <c r="O85" s="47">
        <v>0</v>
      </c>
      <c r="P85" s="47">
        <v>0</v>
      </c>
      <c r="Q85" s="47">
        <v>-83</v>
      </c>
      <c r="R85" s="47">
        <v>0</v>
      </c>
      <c r="S85" s="75">
        <v>0</v>
      </c>
      <c r="U85" s="74">
        <v>-83</v>
      </c>
      <c r="V85" s="75">
        <v>67.5</v>
      </c>
      <c r="W85">
        <v>56.91</v>
      </c>
      <c r="X85">
        <v>0</v>
      </c>
      <c r="Y85">
        <v>-83</v>
      </c>
      <c r="Z85">
        <v>10.59</v>
      </c>
      <c r="AA85">
        <v>0</v>
      </c>
    </row>
    <row r="86" spans="7:27">
      <c r="G86" t="s">
        <v>128</v>
      </c>
      <c r="H86" s="74">
        <v>108.47</v>
      </c>
      <c r="I86" s="47">
        <v>0</v>
      </c>
      <c r="J86" s="47">
        <v>0</v>
      </c>
      <c r="K86" s="47">
        <v>0</v>
      </c>
      <c r="L86" s="47">
        <v>0</v>
      </c>
      <c r="M86" s="75">
        <v>9.9600000000000009</v>
      </c>
      <c r="N86" s="74">
        <v>0</v>
      </c>
      <c r="O86" s="47">
        <v>0</v>
      </c>
      <c r="P86" s="47">
        <v>0</v>
      </c>
      <c r="Q86" s="47">
        <v>-84</v>
      </c>
      <c r="R86" s="47">
        <v>0</v>
      </c>
      <c r="S86" s="75">
        <v>0</v>
      </c>
      <c r="U86" s="74">
        <v>-84</v>
      </c>
      <c r="V86" s="75">
        <v>118.43</v>
      </c>
      <c r="W86">
        <v>108.47</v>
      </c>
      <c r="X86">
        <v>0</v>
      </c>
      <c r="Y86">
        <v>-84</v>
      </c>
      <c r="Z86">
        <v>9.9600000000000009</v>
      </c>
      <c r="AA86">
        <v>0</v>
      </c>
    </row>
    <row r="87" spans="7:27">
      <c r="G87" t="s">
        <v>129</v>
      </c>
      <c r="H87" s="74">
        <v>148.18</v>
      </c>
      <c r="I87" s="47">
        <v>0</v>
      </c>
      <c r="J87" s="47">
        <v>0</v>
      </c>
      <c r="K87" s="47">
        <v>0</v>
      </c>
      <c r="L87" s="47">
        <v>0</v>
      </c>
      <c r="M87" s="75">
        <v>5.17</v>
      </c>
      <c r="N87" s="74">
        <v>0</v>
      </c>
      <c r="O87" s="47">
        <v>0</v>
      </c>
      <c r="P87" s="47">
        <v>0</v>
      </c>
      <c r="Q87" s="47">
        <v>-90</v>
      </c>
      <c r="R87" s="47">
        <v>0</v>
      </c>
      <c r="S87" s="75">
        <v>0</v>
      </c>
      <c r="U87" s="74">
        <v>-90</v>
      </c>
      <c r="V87" s="75">
        <v>153.35</v>
      </c>
      <c r="W87">
        <v>148.18</v>
      </c>
      <c r="X87">
        <v>0</v>
      </c>
      <c r="Y87">
        <v>-90</v>
      </c>
      <c r="Z87">
        <v>5.17</v>
      </c>
      <c r="AA87">
        <v>0</v>
      </c>
    </row>
    <row r="88" spans="7:27">
      <c r="G88" t="s">
        <v>130</v>
      </c>
      <c r="H88" s="74">
        <v>186.42</v>
      </c>
      <c r="I88" s="47">
        <v>0</v>
      </c>
      <c r="J88" s="47">
        <v>0</v>
      </c>
      <c r="K88" s="47">
        <v>0</v>
      </c>
      <c r="L88" s="47">
        <v>0</v>
      </c>
      <c r="M88" s="75">
        <v>3.51</v>
      </c>
      <c r="N88" s="74">
        <v>0</v>
      </c>
      <c r="O88" s="47">
        <v>0</v>
      </c>
      <c r="P88" s="47">
        <v>0</v>
      </c>
      <c r="Q88" s="47">
        <v>-90</v>
      </c>
      <c r="R88" s="47">
        <v>0</v>
      </c>
      <c r="S88" s="75">
        <v>0</v>
      </c>
      <c r="U88" s="74">
        <v>-90</v>
      </c>
      <c r="V88" s="75">
        <v>189.93</v>
      </c>
      <c r="W88">
        <v>186.42</v>
      </c>
      <c r="X88">
        <v>0</v>
      </c>
      <c r="Y88">
        <v>-90</v>
      </c>
      <c r="Z88">
        <v>3.51</v>
      </c>
      <c r="AA88">
        <v>0</v>
      </c>
    </row>
    <row r="89" spans="7:27">
      <c r="G89" t="s">
        <v>131</v>
      </c>
      <c r="H89" s="74">
        <v>227.99</v>
      </c>
      <c r="I89" s="47">
        <v>0</v>
      </c>
      <c r="J89" s="47">
        <v>5.57</v>
      </c>
      <c r="K89" s="47">
        <v>0</v>
      </c>
      <c r="L89" s="47">
        <v>0</v>
      </c>
      <c r="M89" s="75">
        <v>3.86</v>
      </c>
      <c r="N89" s="74">
        <v>0</v>
      </c>
      <c r="O89" s="47">
        <v>0</v>
      </c>
      <c r="P89" s="47">
        <v>0</v>
      </c>
      <c r="Q89" s="47">
        <v>-90</v>
      </c>
      <c r="R89" s="47">
        <v>0</v>
      </c>
      <c r="S89" s="75">
        <v>0</v>
      </c>
      <c r="U89" s="74">
        <v>-90</v>
      </c>
      <c r="V89" s="75">
        <v>237.42</v>
      </c>
      <c r="W89">
        <v>227.99</v>
      </c>
      <c r="X89">
        <v>0</v>
      </c>
      <c r="Y89">
        <v>-90</v>
      </c>
      <c r="Z89">
        <v>3.86</v>
      </c>
      <c r="AA89">
        <v>5.57</v>
      </c>
    </row>
    <row r="90" spans="7:27">
      <c r="G90" t="s">
        <v>132</v>
      </c>
      <c r="H90" s="74">
        <v>269.5</v>
      </c>
      <c r="I90" s="47">
        <v>0</v>
      </c>
      <c r="J90" s="47">
        <v>16.21</v>
      </c>
      <c r="K90" s="47">
        <v>0</v>
      </c>
      <c r="L90" s="47">
        <v>0</v>
      </c>
      <c r="M90" s="75">
        <v>2.83</v>
      </c>
      <c r="N90" s="74">
        <v>0</v>
      </c>
      <c r="O90" s="47">
        <v>0</v>
      </c>
      <c r="P90" s="47">
        <v>0</v>
      </c>
      <c r="Q90" s="47">
        <v>-90</v>
      </c>
      <c r="R90" s="47">
        <v>0</v>
      </c>
      <c r="S90" s="75">
        <v>0</v>
      </c>
      <c r="U90" s="74">
        <v>-90</v>
      </c>
      <c r="V90" s="75">
        <v>288.54000000000002</v>
      </c>
      <c r="W90">
        <v>269.5</v>
      </c>
      <c r="X90">
        <v>0</v>
      </c>
      <c r="Y90">
        <v>-90</v>
      </c>
      <c r="Z90">
        <v>2.83</v>
      </c>
      <c r="AA90">
        <v>16.21</v>
      </c>
    </row>
    <row r="91" spans="7:27">
      <c r="G91" t="s">
        <v>133</v>
      </c>
      <c r="H91" s="74">
        <v>161.54</v>
      </c>
      <c r="I91" s="47">
        <v>0</v>
      </c>
      <c r="J91" s="47">
        <v>23.22</v>
      </c>
      <c r="K91" s="47">
        <v>0</v>
      </c>
      <c r="L91" s="47">
        <v>0</v>
      </c>
      <c r="M91" s="75">
        <v>2.2200000000000002</v>
      </c>
      <c r="N91" s="74">
        <v>0</v>
      </c>
      <c r="O91" s="47">
        <v>0</v>
      </c>
      <c r="P91" s="47">
        <v>0</v>
      </c>
      <c r="Q91" s="47">
        <v>-99</v>
      </c>
      <c r="R91" s="47">
        <v>0</v>
      </c>
      <c r="S91" s="75">
        <v>0</v>
      </c>
      <c r="U91" s="74">
        <v>-99</v>
      </c>
      <c r="V91" s="75">
        <v>186.98</v>
      </c>
      <c r="W91">
        <v>161.54</v>
      </c>
      <c r="X91">
        <v>0</v>
      </c>
      <c r="Y91">
        <v>-99</v>
      </c>
      <c r="Z91">
        <v>2.2200000000000002</v>
      </c>
      <c r="AA91">
        <v>23.22</v>
      </c>
    </row>
    <row r="92" spans="7:27">
      <c r="G92" t="s">
        <v>134</v>
      </c>
      <c r="H92" s="74">
        <v>183.43</v>
      </c>
      <c r="I92" s="47">
        <v>0</v>
      </c>
      <c r="J92" s="47">
        <v>34.32</v>
      </c>
      <c r="K92" s="47">
        <v>0</v>
      </c>
      <c r="L92" s="47">
        <v>0</v>
      </c>
      <c r="M92" s="75">
        <v>3.4</v>
      </c>
      <c r="N92" s="74">
        <v>0</v>
      </c>
      <c r="O92" s="47">
        <v>0</v>
      </c>
      <c r="P92" s="47">
        <v>0</v>
      </c>
      <c r="Q92" s="47">
        <v>-99</v>
      </c>
      <c r="R92" s="47">
        <v>0</v>
      </c>
      <c r="S92" s="75">
        <v>0</v>
      </c>
      <c r="U92" s="74">
        <v>-99</v>
      </c>
      <c r="V92" s="75">
        <v>221.15</v>
      </c>
      <c r="W92">
        <v>183.43</v>
      </c>
      <c r="X92">
        <v>0</v>
      </c>
      <c r="Y92">
        <v>-99</v>
      </c>
      <c r="Z92">
        <v>3.4</v>
      </c>
      <c r="AA92">
        <v>34.32</v>
      </c>
    </row>
    <row r="93" spans="7:27">
      <c r="G93" t="s">
        <v>135</v>
      </c>
      <c r="H93" s="74">
        <v>209.52</v>
      </c>
      <c r="I93" s="47">
        <v>0</v>
      </c>
      <c r="J93" s="47">
        <v>45.09</v>
      </c>
      <c r="K93" s="47">
        <v>0</v>
      </c>
      <c r="L93" s="47">
        <v>0</v>
      </c>
      <c r="M93" s="75">
        <v>3.13</v>
      </c>
      <c r="N93" s="74">
        <v>0</v>
      </c>
      <c r="O93" s="47">
        <v>0</v>
      </c>
      <c r="P93" s="47">
        <v>0</v>
      </c>
      <c r="Q93" s="47">
        <v>-99</v>
      </c>
      <c r="R93" s="47">
        <v>0</v>
      </c>
      <c r="S93" s="75">
        <v>0</v>
      </c>
      <c r="U93" s="74">
        <v>-99</v>
      </c>
      <c r="V93" s="75">
        <v>257.74</v>
      </c>
      <c r="W93">
        <v>209.52</v>
      </c>
      <c r="X93">
        <v>0</v>
      </c>
      <c r="Y93">
        <v>-99</v>
      </c>
      <c r="Z93">
        <v>3.13</v>
      </c>
      <c r="AA93">
        <v>45.09</v>
      </c>
    </row>
    <row r="94" spans="7:27">
      <c r="G94" t="s">
        <v>136</v>
      </c>
      <c r="H94" s="74">
        <v>216.53</v>
      </c>
      <c r="I94" s="47">
        <v>0</v>
      </c>
      <c r="J94" s="47">
        <v>52.06</v>
      </c>
      <c r="K94" s="47">
        <v>0</v>
      </c>
      <c r="L94" s="47">
        <v>0</v>
      </c>
      <c r="M94" s="75">
        <v>2.98</v>
      </c>
      <c r="N94" s="74">
        <v>0</v>
      </c>
      <c r="O94" s="47">
        <v>0</v>
      </c>
      <c r="P94" s="47">
        <v>0</v>
      </c>
      <c r="Q94" s="47">
        <v>-99</v>
      </c>
      <c r="R94" s="47">
        <v>0</v>
      </c>
      <c r="S94" s="75">
        <v>0</v>
      </c>
      <c r="U94" s="74">
        <v>-99</v>
      </c>
      <c r="V94" s="75">
        <v>271.57</v>
      </c>
      <c r="W94">
        <v>216.53</v>
      </c>
      <c r="X94">
        <v>0</v>
      </c>
      <c r="Y94">
        <v>-99</v>
      </c>
      <c r="Z94">
        <v>2.98</v>
      </c>
      <c r="AA94">
        <v>52.06</v>
      </c>
    </row>
    <row r="95" spans="7:27">
      <c r="G95" t="s">
        <v>137</v>
      </c>
      <c r="H95" s="74">
        <v>237.24</v>
      </c>
      <c r="I95" s="47">
        <v>0</v>
      </c>
      <c r="J95" s="47">
        <v>73.38</v>
      </c>
      <c r="K95" s="47">
        <v>0</v>
      </c>
      <c r="L95" s="47">
        <v>0</v>
      </c>
      <c r="M95" s="75">
        <v>4.97</v>
      </c>
      <c r="N95" s="74">
        <v>0</v>
      </c>
      <c r="O95" s="47">
        <v>0</v>
      </c>
      <c r="P95" s="47">
        <v>0</v>
      </c>
      <c r="Q95" s="47">
        <v>-108</v>
      </c>
      <c r="R95" s="47">
        <v>0</v>
      </c>
      <c r="S95" s="75">
        <v>0</v>
      </c>
      <c r="U95" s="74">
        <v>-108</v>
      </c>
      <c r="V95" s="75">
        <v>315.58999999999997</v>
      </c>
      <c r="W95">
        <v>237.24</v>
      </c>
      <c r="X95">
        <v>0</v>
      </c>
      <c r="Y95">
        <v>-108</v>
      </c>
      <c r="Z95">
        <v>4.97</v>
      </c>
      <c r="AA95">
        <v>73.38</v>
      </c>
    </row>
    <row r="96" spans="7:27">
      <c r="G96" t="s">
        <v>138</v>
      </c>
      <c r="H96" s="74">
        <v>243.96</v>
      </c>
      <c r="I96" s="47">
        <v>0</v>
      </c>
      <c r="J96" s="47">
        <v>84.26</v>
      </c>
      <c r="K96" s="47">
        <v>0</v>
      </c>
      <c r="L96" s="47">
        <v>0</v>
      </c>
      <c r="M96" s="75">
        <v>5.17</v>
      </c>
      <c r="N96" s="74">
        <v>0</v>
      </c>
      <c r="O96" s="47">
        <v>0</v>
      </c>
      <c r="P96" s="47">
        <v>0</v>
      </c>
      <c r="Q96" s="47">
        <v>-113</v>
      </c>
      <c r="R96" s="47">
        <v>0</v>
      </c>
      <c r="S96" s="75">
        <v>0</v>
      </c>
      <c r="U96" s="74">
        <v>-113</v>
      </c>
      <c r="V96" s="75">
        <v>333.39</v>
      </c>
      <c r="W96">
        <v>243.96</v>
      </c>
      <c r="X96">
        <v>0</v>
      </c>
      <c r="Y96">
        <v>-113</v>
      </c>
      <c r="Z96">
        <v>5.17</v>
      </c>
      <c r="AA96">
        <v>84.26</v>
      </c>
    </row>
    <row r="97" spans="1:83">
      <c r="G97" t="s">
        <v>139</v>
      </c>
      <c r="H97" s="74">
        <v>216.43</v>
      </c>
      <c r="I97" s="47">
        <v>0</v>
      </c>
      <c r="J97" s="47">
        <v>92.66</v>
      </c>
      <c r="K97" s="47">
        <v>0</v>
      </c>
      <c r="L97" s="47">
        <v>0</v>
      </c>
      <c r="M97" s="75">
        <v>2.94</v>
      </c>
      <c r="N97" s="74">
        <v>0</v>
      </c>
      <c r="O97" s="47">
        <v>0</v>
      </c>
      <c r="P97" s="47">
        <v>0</v>
      </c>
      <c r="Q97" s="47">
        <v>-119</v>
      </c>
      <c r="R97" s="47">
        <v>0</v>
      </c>
      <c r="S97" s="75">
        <v>0</v>
      </c>
      <c r="U97" s="74">
        <v>-119</v>
      </c>
      <c r="V97" s="75">
        <v>312.02999999999997</v>
      </c>
      <c r="W97">
        <v>216.43</v>
      </c>
      <c r="X97">
        <v>0</v>
      </c>
      <c r="Y97">
        <v>-119</v>
      </c>
      <c r="Z97">
        <v>2.94</v>
      </c>
      <c r="AA97">
        <v>92.66</v>
      </c>
    </row>
    <row r="98" spans="1:83">
      <c r="G98" t="s">
        <v>140</v>
      </c>
      <c r="H98" s="74">
        <v>205.9</v>
      </c>
      <c r="I98" s="47">
        <v>0</v>
      </c>
      <c r="J98" s="47">
        <v>99.06</v>
      </c>
      <c r="K98" s="47">
        <v>0</v>
      </c>
      <c r="L98" s="47">
        <v>0</v>
      </c>
      <c r="M98" s="75">
        <v>3.98</v>
      </c>
      <c r="N98" s="74">
        <v>0</v>
      </c>
      <c r="O98" s="47">
        <v>0</v>
      </c>
      <c r="P98" s="47">
        <v>0</v>
      </c>
      <c r="Q98" s="47">
        <v>-121</v>
      </c>
      <c r="R98" s="47">
        <v>0</v>
      </c>
      <c r="S98" s="75">
        <v>0</v>
      </c>
      <c r="U98" s="74">
        <v>-121</v>
      </c>
      <c r="V98" s="75">
        <v>308.94</v>
      </c>
      <c r="W98">
        <v>205.9</v>
      </c>
      <c r="X98">
        <v>0</v>
      </c>
      <c r="Y98">
        <v>-121</v>
      </c>
      <c r="Z98">
        <v>3.98</v>
      </c>
      <c r="AA98">
        <v>99.06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2.1380574999999999</v>
      </c>
      <c r="I99" s="70">
        <f t="shared" ref="I99:BQ99" si="1">SUM(I3:I98)/4000</f>
        <v>0</v>
      </c>
      <c r="J99" s="70">
        <f t="shared" si="1"/>
        <v>0.35052000000000011</v>
      </c>
      <c r="K99" s="70">
        <f t="shared" si="1"/>
        <v>0</v>
      </c>
      <c r="L99" s="70">
        <f t="shared" si="1"/>
        <v>0</v>
      </c>
      <c r="M99" s="70">
        <f t="shared" si="1"/>
        <v>7.0940000000000031E-2</v>
      </c>
      <c r="N99" s="69">
        <f t="shared" si="1"/>
        <v>0</v>
      </c>
      <c r="O99" s="70">
        <f t="shared" si="1"/>
        <v>-1.9515250000000002</v>
      </c>
      <c r="P99" s="70">
        <f t="shared" si="1"/>
        <v>-1.0868250000000002</v>
      </c>
      <c r="Q99" s="70">
        <f t="shared" si="1"/>
        <v>-1.2657499999999999</v>
      </c>
      <c r="R99" s="70">
        <f t="shared" si="1"/>
        <v>0</v>
      </c>
      <c r="S99" s="71">
        <f t="shared" si="1"/>
        <v>0</v>
      </c>
      <c r="U99" s="69">
        <f t="shared" si="1"/>
        <v>-4.3041</v>
      </c>
      <c r="V99" s="71">
        <f t="shared" si="1"/>
        <v>2.5595175000000006</v>
      </c>
      <c r="W99">
        <f t="shared" si="1"/>
        <v>2.1380574999999999</v>
      </c>
      <c r="X99">
        <f t="shared" si="1"/>
        <v>-1.9515250000000002</v>
      </c>
      <c r="Y99">
        <f t="shared" si="1"/>
        <v>-1.2657499999999999</v>
      </c>
      <c r="Z99">
        <f t="shared" si="1"/>
        <v>7.0940000000000031E-2</v>
      </c>
      <c r="AA99">
        <f t="shared" si="1"/>
        <v>-0.73630499999999988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BD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9" customWidth="1"/>
    <col min="5" max="5" width="11.140625" customWidth="1"/>
    <col min="7" max="7" width="11.85546875" customWidth="1"/>
    <col min="20" max="20" width="10.42578125" bestFit="1" customWidth="1"/>
  </cols>
  <sheetData>
    <row r="1" spans="1:67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17</v>
      </c>
      <c r="W1" t="s">
        <v>539</v>
      </c>
      <c r="X1" t="s">
        <v>541</v>
      </c>
      <c r="Y1" t="s">
        <v>539</v>
      </c>
      <c r="Z1" t="s">
        <v>565</v>
      </c>
      <c r="AA1" t="s">
        <v>565</v>
      </c>
      <c r="AB1" t="s">
        <v>567</v>
      </c>
      <c r="AC1" t="s">
        <v>609</v>
      </c>
      <c r="AD1" t="s">
        <v>602</v>
      </c>
      <c r="AE1" t="s">
        <v>584</v>
      </c>
      <c r="AF1" t="s">
        <v>607</v>
      </c>
      <c r="AG1" t="s">
        <v>549</v>
      </c>
      <c r="AH1" t="s">
        <v>584</v>
      </c>
      <c r="AI1" t="s">
        <v>536</v>
      </c>
      <c r="AJ1" t="s">
        <v>544</v>
      </c>
      <c r="AK1" t="s">
        <v>549</v>
      </c>
      <c r="AL1" t="s">
        <v>544</v>
      </c>
      <c r="AM1" t="s">
        <v>18</v>
      </c>
      <c r="AN1" t="s">
        <v>561</v>
      </c>
      <c r="AO1" t="s">
        <v>552</v>
      </c>
      <c r="AP1" t="s">
        <v>549</v>
      </c>
      <c r="AQ1" t="s">
        <v>575</v>
      </c>
      <c r="AR1" t="s">
        <v>577</v>
      </c>
      <c r="AS1" t="s">
        <v>554</v>
      </c>
      <c r="AT1" t="s">
        <v>580</v>
      </c>
      <c r="AU1" t="s">
        <v>582</v>
      </c>
      <c r="AV1" t="s">
        <v>554</v>
      </c>
      <c r="AW1" t="s">
        <v>557</v>
      </c>
      <c r="AX1" t="s">
        <v>589</v>
      </c>
      <c r="AY1" t="s">
        <v>587</v>
      </c>
      <c r="AZ1" t="s">
        <v>559</v>
      </c>
      <c r="BA1" t="s">
        <v>591</v>
      </c>
      <c r="BB1" t="s">
        <v>569</v>
      </c>
      <c r="BC1" t="s">
        <v>569</v>
      </c>
      <c r="BD1" t="s">
        <v>593</v>
      </c>
      <c r="BE1" t="s">
        <v>549</v>
      </c>
      <c r="BF1" t="s">
        <v>584</v>
      </c>
      <c r="BG1" t="s">
        <v>597</v>
      </c>
      <c r="BH1" t="s">
        <v>599</v>
      </c>
      <c r="BI1" t="s">
        <v>602</v>
      </c>
      <c r="BJ1" t="s">
        <v>599</v>
      </c>
      <c r="BK1" t="s">
        <v>563</v>
      </c>
      <c r="BL1" t="s">
        <v>561</v>
      </c>
      <c r="BM1" t="s">
        <v>567</v>
      </c>
      <c r="BN1" t="s">
        <v>547</v>
      </c>
      <c r="BO1" t="s">
        <v>571</v>
      </c>
    </row>
    <row r="2" spans="1:6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45510</v>
      </c>
      <c r="W2" s="29" t="s">
        <v>148</v>
      </c>
      <c r="X2" t="s">
        <v>148</v>
      </c>
      <c r="Y2" t="s">
        <v>148</v>
      </c>
      <c r="Z2" t="s">
        <v>170</v>
      </c>
      <c r="AA2" t="s">
        <v>169</v>
      </c>
      <c r="AB2" t="s">
        <v>145</v>
      </c>
      <c r="AC2" t="s">
        <v>149</v>
      </c>
      <c r="AD2" t="s">
        <v>145</v>
      </c>
      <c r="AE2" t="s">
        <v>148</v>
      </c>
      <c r="AF2" t="s">
        <v>148</v>
      </c>
      <c r="AG2" t="s">
        <v>145</v>
      </c>
      <c r="AH2" t="s">
        <v>145</v>
      </c>
      <c r="AI2" t="s">
        <v>537</v>
      </c>
      <c r="AJ2" t="s">
        <v>149</v>
      </c>
      <c r="AK2" t="s">
        <v>149</v>
      </c>
      <c r="AL2" t="s">
        <v>146</v>
      </c>
      <c r="AM2" t="s">
        <v>149</v>
      </c>
      <c r="AN2" t="s">
        <v>149</v>
      </c>
      <c r="AO2" t="s">
        <v>146</v>
      </c>
      <c r="AP2" t="s">
        <v>145</v>
      </c>
      <c r="AQ2" t="s">
        <v>149</v>
      </c>
      <c r="AR2" t="s">
        <v>149</v>
      </c>
      <c r="AS2" t="s">
        <v>145</v>
      </c>
      <c r="AT2" t="s">
        <v>145</v>
      </c>
      <c r="AU2" t="s">
        <v>148</v>
      </c>
      <c r="AV2" t="s">
        <v>146</v>
      </c>
      <c r="AW2" t="s">
        <v>240</v>
      </c>
      <c r="AX2" t="s">
        <v>146</v>
      </c>
      <c r="AY2" t="s">
        <v>537</v>
      </c>
      <c r="AZ2" t="s">
        <v>358</v>
      </c>
      <c r="BA2" t="s">
        <v>146</v>
      </c>
      <c r="BB2" t="s">
        <v>148</v>
      </c>
      <c r="BC2" t="s">
        <v>148</v>
      </c>
      <c r="BD2" t="s">
        <v>145</v>
      </c>
      <c r="BE2" t="s">
        <v>148</v>
      </c>
      <c r="BF2" t="s">
        <v>145</v>
      </c>
      <c r="BG2" t="s">
        <v>145</v>
      </c>
      <c r="BH2" t="s">
        <v>145</v>
      </c>
      <c r="BI2" t="s">
        <v>145</v>
      </c>
      <c r="BJ2" t="s">
        <v>146</v>
      </c>
      <c r="BK2" t="s">
        <v>145</v>
      </c>
      <c r="BL2" t="s">
        <v>145</v>
      </c>
      <c r="BM2" t="s">
        <v>145</v>
      </c>
      <c r="BN2" t="s">
        <v>537</v>
      </c>
      <c r="BO2" t="s">
        <v>149</v>
      </c>
    </row>
    <row r="3" spans="1:6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782.22</v>
      </c>
      <c r="I3" s="54">
        <v>268.95</v>
      </c>
      <c r="J3" s="54">
        <v>544.76</v>
      </c>
      <c r="K3" s="54">
        <v>148.19</v>
      </c>
      <c r="L3" s="54">
        <v>5.78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W3">
        <v>0</v>
      </c>
      <c r="X3">
        <v>0</v>
      </c>
      <c r="Y3">
        <v>0</v>
      </c>
      <c r="Z3">
        <v>32</v>
      </c>
      <c r="AA3">
        <v>32</v>
      </c>
      <c r="AB3">
        <v>192.58</v>
      </c>
      <c r="AC3">
        <v>15.91</v>
      </c>
      <c r="AD3">
        <v>48.14</v>
      </c>
      <c r="AE3">
        <v>12.4</v>
      </c>
      <c r="AF3">
        <v>11.79</v>
      </c>
      <c r="AG3">
        <v>48.14</v>
      </c>
      <c r="AH3">
        <v>144.44</v>
      </c>
      <c r="AI3">
        <v>0</v>
      </c>
      <c r="AJ3">
        <v>0</v>
      </c>
      <c r="AK3">
        <v>48.14</v>
      </c>
      <c r="AL3">
        <v>0</v>
      </c>
      <c r="AM3">
        <v>240.72</v>
      </c>
      <c r="AN3">
        <v>27.92</v>
      </c>
      <c r="AO3">
        <v>67.400000000000006</v>
      </c>
      <c r="AP3">
        <v>0</v>
      </c>
      <c r="AQ3">
        <v>48.14</v>
      </c>
      <c r="AR3">
        <v>163.93</v>
      </c>
      <c r="AS3">
        <v>38.520000000000003</v>
      </c>
      <c r="AT3">
        <v>38.520000000000003</v>
      </c>
      <c r="AU3">
        <v>12.4</v>
      </c>
      <c r="AV3">
        <v>90.51</v>
      </c>
      <c r="AW3">
        <v>9.6300000000000008</v>
      </c>
      <c r="AX3">
        <v>0</v>
      </c>
      <c r="AY3">
        <v>3.85</v>
      </c>
      <c r="AZ3">
        <v>0.87</v>
      </c>
      <c r="BA3">
        <v>83.95</v>
      </c>
      <c r="BB3">
        <v>37.200000000000003</v>
      </c>
      <c r="BC3">
        <v>37.200000000000003</v>
      </c>
      <c r="BD3">
        <v>144.44</v>
      </c>
      <c r="BE3">
        <v>37.200000000000003</v>
      </c>
      <c r="BF3">
        <v>0</v>
      </c>
      <c r="BG3">
        <v>24</v>
      </c>
      <c r="BH3">
        <v>81.25</v>
      </c>
      <c r="BI3">
        <v>0</v>
      </c>
      <c r="BJ3">
        <v>27.09</v>
      </c>
      <c r="BK3">
        <v>11.69</v>
      </c>
      <c r="BL3">
        <v>0</v>
      </c>
      <c r="BM3">
        <v>0</v>
      </c>
      <c r="BN3">
        <v>1.93</v>
      </c>
      <c r="BO3">
        <v>0</v>
      </c>
    </row>
    <row r="4" spans="1:67">
      <c r="A4" t="s">
        <v>234</v>
      </c>
      <c r="B4" t="s">
        <v>226</v>
      </c>
      <c r="C4" t="s">
        <v>228</v>
      </c>
      <c r="E4" t="s">
        <v>537</v>
      </c>
      <c r="G4" t="s">
        <v>46</v>
      </c>
      <c r="H4" s="74">
        <v>782.22</v>
      </c>
      <c r="I4" s="47">
        <v>268.95</v>
      </c>
      <c r="J4" s="47">
        <v>544.76</v>
      </c>
      <c r="K4" s="47">
        <v>148.19</v>
      </c>
      <c r="L4" s="47">
        <v>5.78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W4">
        <v>0</v>
      </c>
      <c r="X4">
        <v>0</v>
      </c>
      <c r="Y4">
        <v>0</v>
      </c>
      <c r="Z4">
        <v>32</v>
      </c>
      <c r="AA4">
        <v>32</v>
      </c>
      <c r="AB4">
        <v>192.58</v>
      </c>
      <c r="AC4">
        <v>15.91</v>
      </c>
      <c r="AD4">
        <v>48.14</v>
      </c>
      <c r="AE4">
        <v>12.4</v>
      </c>
      <c r="AF4">
        <v>11.79</v>
      </c>
      <c r="AG4">
        <v>48.14</v>
      </c>
      <c r="AH4">
        <v>144.44</v>
      </c>
      <c r="AI4">
        <v>0</v>
      </c>
      <c r="AJ4">
        <v>0</v>
      </c>
      <c r="AK4">
        <v>48.14</v>
      </c>
      <c r="AL4">
        <v>0</v>
      </c>
      <c r="AM4">
        <v>240.72</v>
      </c>
      <c r="AN4">
        <v>27.92</v>
      </c>
      <c r="AO4">
        <v>67.400000000000006</v>
      </c>
      <c r="AP4">
        <v>0</v>
      </c>
      <c r="AQ4">
        <v>48.14</v>
      </c>
      <c r="AR4">
        <v>163.93</v>
      </c>
      <c r="AS4">
        <v>38.520000000000003</v>
      </c>
      <c r="AT4">
        <v>38.520000000000003</v>
      </c>
      <c r="AU4">
        <v>12.4</v>
      </c>
      <c r="AV4">
        <v>90.51</v>
      </c>
      <c r="AW4">
        <v>9.6300000000000008</v>
      </c>
      <c r="AX4">
        <v>0</v>
      </c>
      <c r="AY4">
        <v>3.85</v>
      </c>
      <c r="AZ4">
        <v>0.87</v>
      </c>
      <c r="BA4">
        <v>83.95</v>
      </c>
      <c r="BB4">
        <v>37.200000000000003</v>
      </c>
      <c r="BC4">
        <v>37.200000000000003</v>
      </c>
      <c r="BD4">
        <v>144.44</v>
      </c>
      <c r="BE4">
        <v>37.200000000000003</v>
      </c>
      <c r="BF4">
        <v>0</v>
      </c>
      <c r="BG4">
        <v>24</v>
      </c>
      <c r="BH4">
        <v>81.25</v>
      </c>
      <c r="BI4">
        <v>0</v>
      </c>
      <c r="BJ4">
        <v>27.09</v>
      </c>
      <c r="BK4">
        <v>11.69</v>
      </c>
      <c r="BL4">
        <v>0</v>
      </c>
      <c r="BM4">
        <v>0</v>
      </c>
      <c r="BN4">
        <v>1.93</v>
      </c>
      <c r="BO4">
        <v>0</v>
      </c>
    </row>
    <row r="5" spans="1:67">
      <c r="A5" t="s">
        <v>235</v>
      </c>
      <c r="B5" t="s">
        <v>227</v>
      </c>
      <c r="C5" t="s">
        <v>229</v>
      </c>
      <c r="E5" t="s">
        <v>537</v>
      </c>
      <c r="G5" t="s">
        <v>47</v>
      </c>
      <c r="H5" s="74">
        <v>637.78000000000009</v>
      </c>
      <c r="I5" s="47">
        <v>268.95</v>
      </c>
      <c r="J5" s="47">
        <v>544.76</v>
      </c>
      <c r="K5" s="47">
        <v>148.19</v>
      </c>
      <c r="L5" s="47">
        <v>5.78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0</v>
      </c>
      <c r="Z5">
        <v>32</v>
      </c>
      <c r="AA5">
        <v>32</v>
      </c>
      <c r="AB5">
        <v>192.58</v>
      </c>
      <c r="AC5">
        <v>15.91</v>
      </c>
      <c r="AD5">
        <v>48.14</v>
      </c>
      <c r="AE5">
        <v>12.4</v>
      </c>
      <c r="AF5">
        <v>11.79</v>
      </c>
      <c r="AG5">
        <v>48.14</v>
      </c>
      <c r="AH5">
        <v>144.44</v>
      </c>
      <c r="AI5">
        <v>0</v>
      </c>
      <c r="AJ5">
        <v>0</v>
      </c>
      <c r="AK5">
        <v>48.14</v>
      </c>
      <c r="AL5">
        <v>0</v>
      </c>
      <c r="AM5">
        <v>240.72</v>
      </c>
      <c r="AN5">
        <v>27.92</v>
      </c>
      <c r="AO5">
        <v>67.400000000000006</v>
      </c>
      <c r="AP5">
        <v>0</v>
      </c>
      <c r="AQ5">
        <v>48.14</v>
      </c>
      <c r="AR5">
        <v>163.93</v>
      </c>
      <c r="AS5">
        <v>38.520000000000003</v>
      </c>
      <c r="AT5">
        <v>38.520000000000003</v>
      </c>
      <c r="AU5">
        <v>12.4</v>
      </c>
      <c r="AV5">
        <v>90.51</v>
      </c>
      <c r="AW5">
        <v>9.6300000000000008</v>
      </c>
      <c r="AX5">
        <v>0</v>
      </c>
      <c r="AY5">
        <v>3.85</v>
      </c>
      <c r="AZ5">
        <v>0.87</v>
      </c>
      <c r="BA5">
        <v>83.95</v>
      </c>
      <c r="BB5">
        <v>37.200000000000003</v>
      </c>
      <c r="BC5">
        <v>37.200000000000003</v>
      </c>
      <c r="BD5">
        <v>0</v>
      </c>
      <c r="BE5">
        <v>37.200000000000003</v>
      </c>
      <c r="BF5">
        <v>0</v>
      </c>
      <c r="BG5">
        <v>24</v>
      </c>
      <c r="BH5">
        <v>81.25</v>
      </c>
      <c r="BI5">
        <v>0</v>
      </c>
      <c r="BJ5">
        <v>27.09</v>
      </c>
      <c r="BK5">
        <v>11.69</v>
      </c>
      <c r="BL5">
        <v>0</v>
      </c>
      <c r="BM5">
        <v>0</v>
      </c>
      <c r="BN5">
        <v>1.93</v>
      </c>
      <c r="BO5">
        <v>0</v>
      </c>
    </row>
    <row r="6" spans="1:67">
      <c r="A6" t="s">
        <v>236</v>
      </c>
      <c r="B6" t="s">
        <v>258</v>
      </c>
      <c r="C6" t="s">
        <v>230</v>
      </c>
      <c r="G6" t="s">
        <v>48</v>
      </c>
      <c r="H6" s="74">
        <v>637.78000000000009</v>
      </c>
      <c r="I6" s="47">
        <v>268.95</v>
      </c>
      <c r="J6" s="47">
        <v>544.76</v>
      </c>
      <c r="K6" s="47">
        <v>148.19</v>
      </c>
      <c r="L6" s="47">
        <v>5.78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0</v>
      </c>
      <c r="Z6">
        <v>32</v>
      </c>
      <c r="AA6">
        <v>32</v>
      </c>
      <c r="AB6">
        <v>192.58</v>
      </c>
      <c r="AC6">
        <v>15.91</v>
      </c>
      <c r="AD6">
        <v>48.14</v>
      </c>
      <c r="AE6">
        <v>12.4</v>
      </c>
      <c r="AF6">
        <v>11.79</v>
      </c>
      <c r="AG6">
        <v>48.14</v>
      </c>
      <c r="AH6">
        <v>144.44</v>
      </c>
      <c r="AI6">
        <v>0</v>
      </c>
      <c r="AJ6">
        <v>0</v>
      </c>
      <c r="AK6">
        <v>48.14</v>
      </c>
      <c r="AL6">
        <v>0</v>
      </c>
      <c r="AM6">
        <v>240.72</v>
      </c>
      <c r="AN6">
        <v>27.92</v>
      </c>
      <c r="AO6">
        <v>67.400000000000006</v>
      </c>
      <c r="AP6">
        <v>0</v>
      </c>
      <c r="AQ6">
        <v>48.14</v>
      </c>
      <c r="AR6">
        <v>163.93</v>
      </c>
      <c r="AS6">
        <v>38.520000000000003</v>
      </c>
      <c r="AT6">
        <v>38.520000000000003</v>
      </c>
      <c r="AU6">
        <v>12.4</v>
      </c>
      <c r="AV6">
        <v>90.51</v>
      </c>
      <c r="AW6">
        <v>9.6300000000000008</v>
      </c>
      <c r="AX6">
        <v>0</v>
      </c>
      <c r="AY6">
        <v>3.85</v>
      </c>
      <c r="AZ6">
        <v>0.87</v>
      </c>
      <c r="BA6">
        <v>83.95</v>
      </c>
      <c r="BB6">
        <v>37.200000000000003</v>
      </c>
      <c r="BC6">
        <v>37.200000000000003</v>
      </c>
      <c r="BD6">
        <v>0</v>
      </c>
      <c r="BE6">
        <v>37.200000000000003</v>
      </c>
      <c r="BF6">
        <v>0</v>
      </c>
      <c r="BG6">
        <v>24</v>
      </c>
      <c r="BH6">
        <v>81.25</v>
      </c>
      <c r="BI6">
        <v>0</v>
      </c>
      <c r="BJ6">
        <v>27.09</v>
      </c>
      <c r="BK6">
        <v>11.69</v>
      </c>
      <c r="BL6">
        <v>0</v>
      </c>
      <c r="BM6">
        <v>0</v>
      </c>
      <c r="BN6">
        <v>1.93</v>
      </c>
      <c r="BO6">
        <v>0</v>
      </c>
    </row>
    <row r="7" spans="1:67">
      <c r="A7" t="s">
        <v>237</v>
      </c>
      <c r="B7" t="s">
        <v>280</v>
      </c>
      <c r="C7" t="s">
        <v>259</v>
      </c>
      <c r="G7" t="s">
        <v>49</v>
      </c>
      <c r="H7" s="74">
        <v>637.54000000000008</v>
      </c>
      <c r="I7" s="47">
        <v>268.95</v>
      </c>
      <c r="J7" s="47">
        <v>544.76</v>
      </c>
      <c r="K7" s="47">
        <v>148.19</v>
      </c>
      <c r="L7" s="47">
        <v>5.78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32</v>
      </c>
      <c r="AA7">
        <v>18.553599999999999</v>
      </c>
      <c r="AB7">
        <v>192.58</v>
      </c>
      <c r="AC7">
        <v>15.91</v>
      </c>
      <c r="AD7">
        <v>48.14</v>
      </c>
      <c r="AE7">
        <v>12.4</v>
      </c>
      <c r="AF7">
        <v>11.79</v>
      </c>
      <c r="AG7">
        <v>48.14</v>
      </c>
      <c r="AH7">
        <v>144.44</v>
      </c>
      <c r="AI7">
        <v>0</v>
      </c>
      <c r="AJ7">
        <v>0</v>
      </c>
      <c r="AK7">
        <v>48.14</v>
      </c>
      <c r="AL7">
        <v>0</v>
      </c>
      <c r="AM7">
        <v>240.72</v>
      </c>
      <c r="AN7">
        <v>27.92</v>
      </c>
      <c r="AO7">
        <v>67.400000000000006</v>
      </c>
      <c r="AP7">
        <v>0</v>
      </c>
      <c r="AQ7">
        <v>48.14</v>
      </c>
      <c r="AR7">
        <v>163.93</v>
      </c>
      <c r="AS7">
        <v>38.520000000000003</v>
      </c>
      <c r="AT7">
        <v>38.520000000000003</v>
      </c>
      <c r="AU7">
        <v>12.4</v>
      </c>
      <c r="AV7">
        <v>90.51</v>
      </c>
      <c r="AW7">
        <v>9.6300000000000008</v>
      </c>
      <c r="AX7">
        <v>0</v>
      </c>
      <c r="AY7">
        <v>3.85</v>
      </c>
      <c r="AZ7">
        <v>0.63</v>
      </c>
      <c r="BA7">
        <v>83.95</v>
      </c>
      <c r="BB7">
        <v>37.200000000000003</v>
      </c>
      <c r="BC7">
        <v>37.200000000000003</v>
      </c>
      <c r="BD7">
        <v>0</v>
      </c>
      <c r="BE7">
        <v>37.200000000000003</v>
      </c>
      <c r="BF7">
        <v>0</v>
      </c>
      <c r="BG7">
        <v>24</v>
      </c>
      <c r="BH7">
        <v>81.25</v>
      </c>
      <c r="BI7">
        <v>0</v>
      </c>
      <c r="BJ7">
        <v>27.09</v>
      </c>
      <c r="BK7">
        <v>11.69</v>
      </c>
      <c r="BL7">
        <v>0</v>
      </c>
      <c r="BM7">
        <v>0</v>
      </c>
      <c r="BN7">
        <v>1.93</v>
      </c>
      <c r="BO7">
        <v>0</v>
      </c>
    </row>
    <row r="8" spans="1:67">
      <c r="A8" t="s">
        <v>238</v>
      </c>
      <c r="B8" t="s">
        <v>315</v>
      </c>
      <c r="C8" t="s">
        <v>231</v>
      </c>
      <c r="G8" t="s">
        <v>50</v>
      </c>
      <c r="H8" s="74">
        <v>637.54000000000008</v>
      </c>
      <c r="I8" s="47">
        <v>268.95</v>
      </c>
      <c r="J8" s="47">
        <v>544.76</v>
      </c>
      <c r="K8" s="47">
        <v>148.19</v>
      </c>
      <c r="L8" s="47">
        <v>5.78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32</v>
      </c>
      <c r="AA8">
        <v>18.553599999999999</v>
      </c>
      <c r="AB8">
        <v>192.58</v>
      </c>
      <c r="AC8">
        <v>15.91</v>
      </c>
      <c r="AD8">
        <v>48.14</v>
      </c>
      <c r="AE8">
        <v>12.4</v>
      </c>
      <c r="AF8">
        <v>11.79</v>
      </c>
      <c r="AG8">
        <v>48.14</v>
      </c>
      <c r="AH8">
        <v>144.44</v>
      </c>
      <c r="AI8">
        <v>0</v>
      </c>
      <c r="AJ8">
        <v>0</v>
      </c>
      <c r="AK8">
        <v>48.14</v>
      </c>
      <c r="AL8">
        <v>0</v>
      </c>
      <c r="AM8">
        <v>240.72</v>
      </c>
      <c r="AN8">
        <v>27.92</v>
      </c>
      <c r="AO8">
        <v>67.400000000000006</v>
      </c>
      <c r="AP8">
        <v>0</v>
      </c>
      <c r="AQ8">
        <v>48.14</v>
      </c>
      <c r="AR8">
        <v>163.93</v>
      </c>
      <c r="AS8">
        <v>38.520000000000003</v>
      </c>
      <c r="AT8">
        <v>38.520000000000003</v>
      </c>
      <c r="AU8">
        <v>12.4</v>
      </c>
      <c r="AV8">
        <v>90.51</v>
      </c>
      <c r="AW8">
        <v>9.6300000000000008</v>
      </c>
      <c r="AX8">
        <v>0</v>
      </c>
      <c r="AY8">
        <v>3.85</v>
      </c>
      <c r="AZ8">
        <v>0.63</v>
      </c>
      <c r="BA8">
        <v>83.95</v>
      </c>
      <c r="BB8">
        <v>37.200000000000003</v>
      </c>
      <c r="BC8">
        <v>37.200000000000003</v>
      </c>
      <c r="BD8">
        <v>0</v>
      </c>
      <c r="BE8">
        <v>37.200000000000003</v>
      </c>
      <c r="BF8">
        <v>0</v>
      </c>
      <c r="BG8">
        <v>24</v>
      </c>
      <c r="BH8">
        <v>81.25</v>
      </c>
      <c r="BI8">
        <v>0</v>
      </c>
      <c r="BJ8">
        <v>27.09</v>
      </c>
      <c r="BK8">
        <v>11.69</v>
      </c>
      <c r="BL8">
        <v>0</v>
      </c>
      <c r="BM8">
        <v>0</v>
      </c>
      <c r="BN8">
        <v>1.93</v>
      </c>
      <c r="BO8">
        <v>0</v>
      </c>
    </row>
    <row r="9" spans="1:67">
      <c r="A9" t="s">
        <v>239</v>
      </c>
      <c r="B9" t="s">
        <v>335</v>
      </c>
      <c r="C9" t="s">
        <v>232</v>
      </c>
      <c r="G9" t="s">
        <v>51</v>
      </c>
      <c r="H9" s="74">
        <v>637.54000000000008</v>
      </c>
      <c r="I9" s="47">
        <v>268.95</v>
      </c>
      <c r="J9" s="47">
        <v>544.76</v>
      </c>
      <c r="K9" s="47">
        <v>148.19</v>
      </c>
      <c r="L9" s="47">
        <v>5.78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24.083500000000001</v>
      </c>
      <c r="AA9">
        <v>24.083500000000001</v>
      </c>
      <c r="AB9">
        <v>192.58</v>
      </c>
      <c r="AC9">
        <v>15.91</v>
      </c>
      <c r="AD9">
        <v>48.14</v>
      </c>
      <c r="AE9">
        <v>12.4</v>
      </c>
      <c r="AF9">
        <v>11.79</v>
      </c>
      <c r="AG9">
        <v>48.14</v>
      </c>
      <c r="AH9">
        <v>144.44</v>
      </c>
      <c r="AI9">
        <v>0</v>
      </c>
      <c r="AJ9">
        <v>0</v>
      </c>
      <c r="AK9">
        <v>48.14</v>
      </c>
      <c r="AL9">
        <v>0</v>
      </c>
      <c r="AM9">
        <v>240.72</v>
      </c>
      <c r="AN9">
        <v>27.92</v>
      </c>
      <c r="AO9">
        <v>67.400000000000006</v>
      </c>
      <c r="AP9">
        <v>0</v>
      </c>
      <c r="AQ9">
        <v>48.14</v>
      </c>
      <c r="AR9">
        <v>163.93</v>
      </c>
      <c r="AS9">
        <v>38.520000000000003</v>
      </c>
      <c r="AT9">
        <v>38.520000000000003</v>
      </c>
      <c r="AU9">
        <v>12.4</v>
      </c>
      <c r="AV9">
        <v>90.51</v>
      </c>
      <c r="AW9">
        <v>9.6300000000000008</v>
      </c>
      <c r="AX9">
        <v>0</v>
      </c>
      <c r="AY9">
        <v>3.85</v>
      </c>
      <c r="AZ9">
        <v>0.63</v>
      </c>
      <c r="BA9">
        <v>83.95</v>
      </c>
      <c r="BB9">
        <v>37.200000000000003</v>
      </c>
      <c r="BC9">
        <v>37.200000000000003</v>
      </c>
      <c r="BD9">
        <v>0</v>
      </c>
      <c r="BE9">
        <v>37.200000000000003</v>
      </c>
      <c r="BF9">
        <v>0</v>
      </c>
      <c r="BG9">
        <v>24</v>
      </c>
      <c r="BH9">
        <v>81.25</v>
      </c>
      <c r="BI9">
        <v>0</v>
      </c>
      <c r="BJ9">
        <v>27.09</v>
      </c>
      <c r="BK9">
        <v>11.69</v>
      </c>
      <c r="BL9">
        <v>0</v>
      </c>
      <c r="BM9">
        <v>0</v>
      </c>
      <c r="BN9">
        <v>1.93</v>
      </c>
      <c r="BO9">
        <v>0</v>
      </c>
    </row>
    <row r="10" spans="1:67">
      <c r="A10" t="s">
        <v>260</v>
      </c>
      <c r="C10" t="s">
        <v>233</v>
      </c>
      <c r="G10" t="s">
        <v>52</v>
      </c>
      <c r="H10" s="74">
        <v>637.54000000000008</v>
      </c>
      <c r="I10" s="47">
        <v>268.95</v>
      </c>
      <c r="J10" s="47">
        <v>544.76</v>
      </c>
      <c r="K10" s="47">
        <v>148.19</v>
      </c>
      <c r="L10" s="47">
        <v>5.78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24.083500000000001</v>
      </c>
      <c r="AA10">
        <v>24.083500000000001</v>
      </c>
      <c r="AB10">
        <v>192.58</v>
      </c>
      <c r="AC10">
        <v>15.91</v>
      </c>
      <c r="AD10">
        <v>48.14</v>
      </c>
      <c r="AE10">
        <v>12.4</v>
      </c>
      <c r="AF10">
        <v>11.79</v>
      </c>
      <c r="AG10">
        <v>48.14</v>
      </c>
      <c r="AH10">
        <v>144.44</v>
      </c>
      <c r="AI10">
        <v>0</v>
      </c>
      <c r="AJ10">
        <v>0</v>
      </c>
      <c r="AK10">
        <v>48.14</v>
      </c>
      <c r="AL10">
        <v>0</v>
      </c>
      <c r="AM10">
        <v>240.72</v>
      </c>
      <c r="AN10">
        <v>27.92</v>
      </c>
      <c r="AO10">
        <v>67.400000000000006</v>
      </c>
      <c r="AP10">
        <v>0</v>
      </c>
      <c r="AQ10">
        <v>48.14</v>
      </c>
      <c r="AR10">
        <v>163.93</v>
      </c>
      <c r="AS10">
        <v>38.520000000000003</v>
      </c>
      <c r="AT10">
        <v>38.520000000000003</v>
      </c>
      <c r="AU10">
        <v>12.4</v>
      </c>
      <c r="AV10">
        <v>90.51</v>
      </c>
      <c r="AW10">
        <v>9.6300000000000008</v>
      </c>
      <c r="AX10">
        <v>0</v>
      </c>
      <c r="AY10">
        <v>3.85</v>
      </c>
      <c r="AZ10">
        <v>0.63</v>
      </c>
      <c r="BA10">
        <v>83.95</v>
      </c>
      <c r="BB10">
        <v>37.200000000000003</v>
      </c>
      <c r="BC10">
        <v>37.200000000000003</v>
      </c>
      <c r="BD10">
        <v>0</v>
      </c>
      <c r="BE10">
        <v>37.200000000000003</v>
      </c>
      <c r="BF10">
        <v>0</v>
      </c>
      <c r="BG10">
        <v>24</v>
      </c>
      <c r="BH10">
        <v>81.25</v>
      </c>
      <c r="BI10">
        <v>0</v>
      </c>
      <c r="BJ10">
        <v>27.09</v>
      </c>
      <c r="BK10">
        <v>11.69</v>
      </c>
      <c r="BL10">
        <v>0</v>
      </c>
      <c r="BM10">
        <v>0</v>
      </c>
      <c r="BN10">
        <v>1.93</v>
      </c>
      <c r="BO10">
        <v>0</v>
      </c>
    </row>
    <row r="11" spans="1:67">
      <c r="A11" t="s">
        <v>240</v>
      </c>
      <c r="C11" t="s">
        <v>316</v>
      </c>
      <c r="G11" t="s">
        <v>53</v>
      </c>
      <c r="H11" s="74">
        <v>637.54000000000008</v>
      </c>
      <c r="I11" s="47">
        <v>268.95</v>
      </c>
      <c r="J11" s="47">
        <v>546.59</v>
      </c>
      <c r="K11" s="47">
        <v>148.19</v>
      </c>
      <c r="L11" s="47">
        <v>5.78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26.9071</v>
      </c>
      <c r="AA11">
        <v>26.9071</v>
      </c>
      <c r="AB11">
        <v>192.58</v>
      </c>
      <c r="AC11">
        <v>17.739999999999998</v>
      </c>
      <c r="AD11">
        <v>48.14</v>
      </c>
      <c r="AE11">
        <v>12.4</v>
      </c>
      <c r="AF11">
        <v>11.79</v>
      </c>
      <c r="AG11">
        <v>48.14</v>
      </c>
      <c r="AH11">
        <v>144.44</v>
      </c>
      <c r="AI11">
        <v>0</v>
      </c>
      <c r="AJ11">
        <v>0</v>
      </c>
      <c r="AK11">
        <v>48.14</v>
      </c>
      <c r="AL11">
        <v>0</v>
      </c>
      <c r="AM11">
        <v>240.72</v>
      </c>
      <c r="AN11">
        <v>27.92</v>
      </c>
      <c r="AO11">
        <v>67.400000000000006</v>
      </c>
      <c r="AP11">
        <v>0</v>
      </c>
      <c r="AQ11">
        <v>48.14</v>
      </c>
      <c r="AR11">
        <v>163.93</v>
      </c>
      <c r="AS11">
        <v>38.520000000000003</v>
      </c>
      <c r="AT11">
        <v>38.520000000000003</v>
      </c>
      <c r="AU11">
        <v>12.4</v>
      </c>
      <c r="AV11">
        <v>90.51</v>
      </c>
      <c r="AW11">
        <v>9.6300000000000008</v>
      </c>
      <c r="AX11">
        <v>0</v>
      </c>
      <c r="AY11">
        <v>3.85</v>
      </c>
      <c r="AZ11">
        <v>0.63</v>
      </c>
      <c r="BA11">
        <v>83.95</v>
      </c>
      <c r="BB11">
        <v>37.200000000000003</v>
      </c>
      <c r="BC11">
        <v>37.200000000000003</v>
      </c>
      <c r="BD11">
        <v>0</v>
      </c>
      <c r="BE11">
        <v>37.200000000000003</v>
      </c>
      <c r="BF11">
        <v>0</v>
      </c>
      <c r="BG11">
        <v>24</v>
      </c>
      <c r="BH11">
        <v>81.25</v>
      </c>
      <c r="BI11">
        <v>0</v>
      </c>
      <c r="BJ11">
        <v>27.09</v>
      </c>
      <c r="BK11">
        <v>11.69</v>
      </c>
      <c r="BL11">
        <v>0</v>
      </c>
      <c r="BM11">
        <v>0</v>
      </c>
      <c r="BN11">
        <v>1.93</v>
      </c>
      <c r="BO11">
        <v>0</v>
      </c>
    </row>
    <row r="12" spans="1:67">
      <c r="A12" t="s">
        <v>241</v>
      </c>
      <c r="C12" t="s">
        <v>336</v>
      </c>
      <c r="G12" t="s">
        <v>54</v>
      </c>
      <c r="H12" s="74">
        <v>637.54000000000008</v>
      </c>
      <c r="I12" s="47">
        <v>268.95</v>
      </c>
      <c r="J12" s="47">
        <v>546.59</v>
      </c>
      <c r="K12" s="47">
        <v>148.19</v>
      </c>
      <c r="L12" s="47">
        <v>5.78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26.9071</v>
      </c>
      <c r="AA12">
        <v>26.9071</v>
      </c>
      <c r="AB12">
        <v>192.58</v>
      </c>
      <c r="AC12">
        <v>17.739999999999998</v>
      </c>
      <c r="AD12">
        <v>48.14</v>
      </c>
      <c r="AE12">
        <v>12.4</v>
      </c>
      <c r="AF12">
        <v>11.79</v>
      </c>
      <c r="AG12">
        <v>48.14</v>
      </c>
      <c r="AH12">
        <v>144.44</v>
      </c>
      <c r="AI12">
        <v>0</v>
      </c>
      <c r="AJ12">
        <v>0</v>
      </c>
      <c r="AK12">
        <v>48.14</v>
      </c>
      <c r="AL12">
        <v>0</v>
      </c>
      <c r="AM12">
        <v>240.72</v>
      </c>
      <c r="AN12">
        <v>27.92</v>
      </c>
      <c r="AO12">
        <v>67.400000000000006</v>
      </c>
      <c r="AP12">
        <v>0</v>
      </c>
      <c r="AQ12">
        <v>48.14</v>
      </c>
      <c r="AR12">
        <v>163.93</v>
      </c>
      <c r="AS12">
        <v>38.520000000000003</v>
      </c>
      <c r="AT12">
        <v>38.520000000000003</v>
      </c>
      <c r="AU12">
        <v>12.4</v>
      </c>
      <c r="AV12">
        <v>90.51</v>
      </c>
      <c r="AW12">
        <v>9.6300000000000008</v>
      </c>
      <c r="AX12">
        <v>0</v>
      </c>
      <c r="AY12">
        <v>3.85</v>
      </c>
      <c r="AZ12">
        <v>0.63</v>
      </c>
      <c r="BA12">
        <v>83.95</v>
      </c>
      <c r="BB12">
        <v>37.200000000000003</v>
      </c>
      <c r="BC12">
        <v>37.200000000000003</v>
      </c>
      <c r="BD12">
        <v>0</v>
      </c>
      <c r="BE12">
        <v>37.200000000000003</v>
      </c>
      <c r="BF12">
        <v>0</v>
      </c>
      <c r="BG12">
        <v>24</v>
      </c>
      <c r="BH12">
        <v>81.25</v>
      </c>
      <c r="BI12">
        <v>0</v>
      </c>
      <c r="BJ12">
        <v>27.09</v>
      </c>
      <c r="BK12">
        <v>11.69</v>
      </c>
      <c r="BL12">
        <v>0</v>
      </c>
      <c r="BM12">
        <v>0</v>
      </c>
      <c r="BN12">
        <v>1.93</v>
      </c>
      <c r="BO12">
        <v>0</v>
      </c>
    </row>
    <row r="13" spans="1:67">
      <c r="A13" t="s">
        <v>242</v>
      </c>
      <c r="G13" t="s">
        <v>55</v>
      </c>
      <c r="H13" s="74">
        <v>637.54000000000008</v>
      </c>
      <c r="I13" s="47">
        <v>268.95</v>
      </c>
      <c r="J13" s="47">
        <v>546.59</v>
      </c>
      <c r="K13" s="47">
        <v>148.19</v>
      </c>
      <c r="L13" s="47">
        <v>5.78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26.9071</v>
      </c>
      <c r="AA13">
        <v>26.9071</v>
      </c>
      <c r="AB13">
        <v>192.58</v>
      </c>
      <c r="AC13">
        <v>17.739999999999998</v>
      </c>
      <c r="AD13">
        <v>48.14</v>
      </c>
      <c r="AE13">
        <v>12.4</v>
      </c>
      <c r="AF13">
        <v>11.79</v>
      </c>
      <c r="AG13">
        <v>48.14</v>
      </c>
      <c r="AH13">
        <v>144.44</v>
      </c>
      <c r="AI13">
        <v>0</v>
      </c>
      <c r="AJ13">
        <v>0</v>
      </c>
      <c r="AK13">
        <v>48.14</v>
      </c>
      <c r="AL13">
        <v>0</v>
      </c>
      <c r="AM13">
        <v>240.72</v>
      </c>
      <c r="AN13">
        <v>27.92</v>
      </c>
      <c r="AO13">
        <v>67.400000000000006</v>
      </c>
      <c r="AP13">
        <v>0</v>
      </c>
      <c r="AQ13">
        <v>48.14</v>
      </c>
      <c r="AR13">
        <v>163.93</v>
      </c>
      <c r="AS13">
        <v>38.520000000000003</v>
      </c>
      <c r="AT13">
        <v>38.520000000000003</v>
      </c>
      <c r="AU13">
        <v>12.4</v>
      </c>
      <c r="AV13">
        <v>90.51</v>
      </c>
      <c r="AW13">
        <v>9.6300000000000008</v>
      </c>
      <c r="AX13">
        <v>0</v>
      </c>
      <c r="AY13">
        <v>3.85</v>
      </c>
      <c r="AZ13">
        <v>0.63</v>
      </c>
      <c r="BA13">
        <v>83.95</v>
      </c>
      <c r="BB13">
        <v>37.200000000000003</v>
      </c>
      <c r="BC13">
        <v>37.200000000000003</v>
      </c>
      <c r="BD13">
        <v>0</v>
      </c>
      <c r="BE13">
        <v>37.200000000000003</v>
      </c>
      <c r="BF13">
        <v>0</v>
      </c>
      <c r="BG13">
        <v>24</v>
      </c>
      <c r="BH13">
        <v>81.25</v>
      </c>
      <c r="BI13">
        <v>0</v>
      </c>
      <c r="BJ13">
        <v>27.09</v>
      </c>
      <c r="BK13">
        <v>11.69</v>
      </c>
      <c r="BL13">
        <v>0</v>
      </c>
      <c r="BM13">
        <v>0</v>
      </c>
      <c r="BN13">
        <v>1.93</v>
      </c>
      <c r="BO13">
        <v>0</v>
      </c>
    </row>
    <row r="14" spans="1:67">
      <c r="A14" t="s">
        <v>243</v>
      </c>
      <c r="G14" t="s">
        <v>56</v>
      </c>
      <c r="H14" s="74">
        <v>637.54000000000008</v>
      </c>
      <c r="I14" s="47">
        <v>268.95</v>
      </c>
      <c r="J14" s="47">
        <v>546.59</v>
      </c>
      <c r="K14" s="47">
        <v>148.19</v>
      </c>
      <c r="L14" s="47">
        <v>5.78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26.9071</v>
      </c>
      <c r="AA14">
        <v>26.9071</v>
      </c>
      <c r="AB14">
        <v>192.58</v>
      </c>
      <c r="AC14">
        <v>17.739999999999998</v>
      </c>
      <c r="AD14">
        <v>48.14</v>
      </c>
      <c r="AE14">
        <v>12.4</v>
      </c>
      <c r="AF14">
        <v>11.79</v>
      </c>
      <c r="AG14">
        <v>48.14</v>
      </c>
      <c r="AH14">
        <v>144.44</v>
      </c>
      <c r="AI14">
        <v>0</v>
      </c>
      <c r="AJ14">
        <v>0</v>
      </c>
      <c r="AK14">
        <v>48.14</v>
      </c>
      <c r="AL14">
        <v>0</v>
      </c>
      <c r="AM14">
        <v>240.72</v>
      </c>
      <c r="AN14">
        <v>27.92</v>
      </c>
      <c r="AO14">
        <v>67.400000000000006</v>
      </c>
      <c r="AP14">
        <v>0</v>
      </c>
      <c r="AQ14">
        <v>48.14</v>
      </c>
      <c r="AR14">
        <v>163.93</v>
      </c>
      <c r="AS14">
        <v>38.520000000000003</v>
      </c>
      <c r="AT14">
        <v>38.520000000000003</v>
      </c>
      <c r="AU14">
        <v>12.4</v>
      </c>
      <c r="AV14">
        <v>90.51</v>
      </c>
      <c r="AW14">
        <v>9.6300000000000008</v>
      </c>
      <c r="AX14">
        <v>0</v>
      </c>
      <c r="AY14">
        <v>3.85</v>
      </c>
      <c r="AZ14">
        <v>0.63</v>
      </c>
      <c r="BA14">
        <v>83.95</v>
      </c>
      <c r="BB14">
        <v>37.200000000000003</v>
      </c>
      <c r="BC14">
        <v>37.200000000000003</v>
      </c>
      <c r="BD14">
        <v>0</v>
      </c>
      <c r="BE14">
        <v>37.200000000000003</v>
      </c>
      <c r="BF14">
        <v>0</v>
      </c>
      <c r="BG14">
        <v>24</v>
      </c>
      <c r="BH14">
        <v>81.25</v>
      </c>
      <c r="BI14">
        <v>0</v>
      </c>
      <c r="BJ14">
        <v>27.09</v>
      </c>
      <c r="BK14">
        <v>11.69</v>
      </c>
      <c r="BL14">
        <v>0</v>
      </c>
      <c r="BM14">
        <v>0</v>
      </c>
      <c r="BN14">
        <v>1.93</v>
      </c>
      <c r="BO14">
        <v>0</v>
      </c>
    </row>
    <row r="15" spans="1:67">
      <c r="A15" t="s">
        <v>244</v>
      </c>
      <c r="G15" t="s">
        <v>57</v>
      </c>
      <c r="H15" s="74">
        <v>453.62</v>
      </c>
      <c r="I15" s="47">
        <v>268.95</v>
      </c>
      <c r="J15" s="47">
        <v>546.59</v>
      </c>
      <c r="K15" s="47">
        <v>148.19</v>
      </c>
      <c r="L15" s="47">
        <v>5.78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T15" t="s">
        <v>613</v>
      </c>
      <c r="W15">
        <v>0</v>
      </c>
      <c r="X15">
        <v>0</v>
      </c>
      <c r="Y15">
        <v>0</v>
      </c>
      <c r="Z15">
        <v>26.9071</v>
      </c>
      <c r="AA15">
        <v>26.9071</v>
      </c>
      <c r="AB15">
        <v>192.58</v>
      </c>
      <c r="AC15">
        <v>17.739999999999998</v>
      </c>
      <c r="AD15">
        <v>48.14</v>
      </c>
      <c r="AE15">
        <v>12.4</v>
      </c>
      <c r="AF15">
        <v>11.79</v>
      </c>
      <c r="AG15">
        <v>48.14</v>
      </c>
      <c r="AH15">
        <v>0</v>
      </c>
      <c r="AI15">
        <v>0</v>
      </c>
      <c r="AJ15">
        <v>0</v>
      </c>
      <c r="AK15">
        <v>48.14</v>
      </c>
      <c r="AL15">
        <v>0</v>
      </c>
      <c r="AM15">
        <v>240.72</v>
      </c>
      <c r="AN15">
        <v>27.92</v>
      </c>
      <c r="AO15">
        <v>67.400000000000006</v>
      </c>
      <c r="AP15">
        <v>0</v>
      </c>
      <c r="AQ15">
        <v>48.14</v>
      </c>
      <c r="AR15">
        <v>163.93</v>
      </c>
      <c r="AS15">
        <v>38.520000000000003</v>
      </c>
      <c r="AT15">
        <v>0</v>
      </c>
      <c r="AU15">
        <v>12.4</v>
      </c>
      <c r="AV15">
        <v>90.51</v>
      </c>
      <c r="AW15">
        <v>8.67</v>
      </c>
      <c r="AX15">
        <v>0</v>
      </c>
      <c r="AY15">
        <v>3.85</v>
      </c>
      <c r="AZ15">
        <v>0.63</v>
      </c>
      <c r="BA15">
        <v>83.95</v>
      </c>
      <c r="BB15">
        <v>37.200000000000003</v>
      </c>
      <c r="BC15">
        <v>37.200000000000003</v>
      </c>
      <c r="BD15">
        <v>0</v>
      </c>
      <c r="BE15">
        <v>37.200000000000003</v>
      </c>
      <c r="BF15">
        <v>0</v>
      </c>
      <c r="BG15">
        <v>24</v>
      </c>
      <c r="BH15">
        <v>81.25</v>
      </c>
      <c r="BI15">
        <v>0</v>
      </c>
      <c r="BJ15">
        <v>27.09</v>
      </c>
      <c r="BK15">
        <v>11.69</v>
      </c>
      <c r="BL15">
        <v>0</v>
      </c>
      <c r="BM15">
        <v>0</v>
      </c>
      <c r="BN15">
        <v>1.93</v>
      </c>
      <c r="BO15">
        <v>0</v>
      </c>
    </row>
    <row r="16" spans="1:67">
      <c r="A16" t="s">
        <v>245</v>
      </c>
      <c r="G16" t="s">
        <v>58</v>
      </c>
      <c r="H16" s="74">
        <v>453.62</v>
      </c>
      <c r="I16" s="47">
        <v>268.95</v>
      </c>
      <c r="J16" s="47">
        <v>546.59</v>
      </c>
      <c r="K16" s="47">
        <v>148.19</v>
      </c>
      <c r="L16" s="47">
        <v>5.78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T16" t="s">
        <v>614</v>
      </c>
      <c r="W16">
        <v>0</v>
      </c>
      <c r="X16">
        <v>0</v>
      </c>
      <c r="Y16">
        <v>0</v>
      </c>
      <c r="Z16">
        <v>26.9071</v>
      </c>
      <c r="AA16">
        <v>26.9071</v>
      </c>
      <c r="AB16">
        <v>192.58</v>
      </c>
      <c r="AC16">
        <v>17.739999999999998</v>
      </c>
      <c r="AD16">
        <v>48.14</v>
      </c>
      <c r="AE16">
        <v>12.4</v>
      </c>
      <c r="AF16">
        <v>11.79</v>
      </c>
      <c r="AG16">
        <v>48.14</v>
      </c>
      <c r="AH16">
        <v>0</v>
      </c>
      <c r="AI16">
        <v>0</v>
      </c>
      <c r="AJ16">
        <v>0</v>
      </c>
      <c r="AK16">
        <v>48.14</v>
      </c>
      <c r="AL16">
        <v>0</v>
      </c>
      <c r="AM16">
        <v>240.72</v>
      </c>
      <c r="AN16">
        <v>27.92</v>
      </c>
      <c r="AO16">
        <v>67.400000000000006</v>
      </c>
      <c r="AP16">
        <v>0</v>
      </c>
      <c r="AQ16">
        <v>48.14</v>
      </c>
      <c r="AR16">
        <v>163.93</v>
      </c>
      <c r="AS16">
        <v>38.520000000000003</v>
      </c>
      <c r="AT16">
        <v>0</v>
      </c>
      <c r="AU16">
        <v>12.4</v>
      </c>
      <c r="AV16">
        <v>90.51</v>
      </c>
      <c r="AW16">
        <v>8.67</v>
      </c>
      <c r="AX16">
        <v>0</v>
      </c>
      <c r="AY16">
        <v>3.85</v>
      </c>
      <c r="AZ16">
        <v>0.63</v>
      </c>
      <c r="BA16">
        <v>83.95</v>
      </c>
      <c r="BB16">
        <v>37.200000000000003</v>
      </c>
      <c r="BC16">
        <v>37.200000000000003</v>
      </c>
      <c r="BD16">
        <v>0</v>
      </c>
      <c r="BE16">
        <v>37.200000000000003</v>
      </c>
      <c r="BF16">
        <v>0</v>
      </c>
      <c r="BG16">
        <v>24</v>
      </c>
      <c r="BH16">
        <v>81.25</v>
      </c>
      <c r="BI16">
        <v>0</v>
      </c>
      <c r="BJ16">
        <v>27.09</v>
      </c>
      <c r="BK16">
        <v>11.69</v>
      </c>
      <c r="BL16">
        <v>0</v>
      </c>
      <c r="BM16">
        <v>0</v>
      </c>
      <c r="BN16">
        <v>1.93</v>
      </c>
      <c r="BO16">
        <v>0</v>
      </c>
    </row>
    <row r="17" spans="1:67">
      <c r="A17" t="s">
        <v>246</v>
      </c>
      <c r="G17" t="s">
        <v>59</v>
      </c>
      <c r="H17" s="74">
        <v>453.62</v>
      </c>
      <c r="I17" s="47">
        <v>268.95</v>
      </c>
      <c r="J17" s="47">
        <v>546.59</v>
      </c>
      <c r="K17" s="47">
        <v>148.19</v>
      </c>
      <c r="L17" s="47">
        <v>5.78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26.9071</v>
      </c>
      <c r="AA17">
        <v>26.9071</v>
      </c>
      <c r="AB17">
        <v>192.58</v>
      </c>
      <c r="AC17">
        <v>17.739999999999998</v>
      </c>
      <c r="AD17">
        <v>48.14</v>
      </c>
      <c r="AE17">
        <v>12.4</v>
      </c>
      <c r="AF17">
        <v>11.79</v>
      </c>
      <c r="AG17">
        <v>48.14</v>
      </c>
      <c r="AH17">
        <v>0</v>
      </c>
      <c r="AI17">
        <v>0</v>
      </c>
      <c r="AJ17">
        <v>0</v>
      </c>
      <c r="AK17">
        <v>48.14</v>
      </c>
      <c r="AL17">
        <v>0</v>
      </c>
      <c r="AM17">
        <v>240.72</v>
      </c>
      <c r="AN17">
        <v>27.92</v>
      </c>
      <c r="AO17">
        <v>67.400000000000006</v>
      </c>
      <c r="AP17">
        <v>0</v>
      </c>
      <c r="AQ17">
        <v>48.14</v>
      </c>
      <c r="AR17">
        <v>163.93</v>
      </c>
      <c r="AS17">
        <v>38.520000000000003</v>
      </c>
      <c r="AT17">
        <v>0</v>
      </c>
      <c r="AU17">
        <v>12.4</v>
      </c>
      <c r="AV17">
        <v>90.51</v>
      </c>
      <c r="AW17">
        <v>8.67</v>
      </c>
      <c r="AX17">
        <v>0</v>
      </c>
      <c r="AY17">
        <v>3.85</v>
      </c>
      <c r="AZ17">
        <v>0.63</v>
      </c>
      <c r="BA17">
        <v>83.95</v>
      </c>
      <c r="BB17">
        <v>37.200000000000003</v>
      </c>
      <c r="BC17">
        <v>37.200000000000003</v>
      </c>
      <c r="BD17">
        <v>0</v>
      </c>
      <c r="BE17">
        <v>37.200000000000003</v>
      </c>
      <c r="BF17">
        <v>0</v>
      </c>
      <c r="BG17">
        <v>24</v>
      </c>
      <c r="BH17">
        <v>81.25</v>
      </c>
      <c r="BI17">
        <v>0</v>
      </c>
      <c r="BJ17">
        <v>27.09</v>
      </c>
      <c r="BK17">
        <v>11.69</v>
      </c>
      <c r="BL17">
        <v>0</v>
      </c>
      <c r="BM17">
        <v>0</v>
      </c>
      <c r="BN17">
        <v>1.93</v>
      </c>
      <c r="BO17">
        <v>0</v>
      </c>
    </row>
    <row r="18" spans="1:67">
      <c r="A18" t="s">
        <v>247</v>
      </c>
      <c r="G18" t="s">
        <v>60</v>
      </c>
      <c r="H18" s="74">
        <v>453.62</v>
      </c>
      <c r="I18" s="47">
        <v>268.95</v>
      </c>
      <c r="J18" s="47">
        <v>546.59</v>
      </c>
      <c r="K18" s="47">
        <v>148.19</v>
      </c>
      <c r="L18" s="47">
        <v>5.78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26.9071</v>
      </c>
      <c r="AA18">
        <v>26.9071</v>
      </c>
      <c r="AB18">
        <v>192.58</v>
      </c>
      <c r="AC18">
        <v>17.739999999999998</v>
      </c>
      <c r="AD18">
        <v>48.14</v>
      </c>
      <c r="AE18">
        <v>12.4</v>
      </c>
      <c r="AF18">
        <v>11.79</v>
      </c>
      <c r="AG18">
        <v>48.14</v>
      </c>
      <c r="AH18">
        <v>0</v>
      </c>
      <c r="AI18">
        <v>0</v>
      </c>
      <c r="AJ18">
        <v>0</v>
      </c>
      <c r="AK18">
        <v>48.14</v>
      </c>
      <c r="AL18">
        <v>0</v>
      </c>
      <c r="AM18">
        <v>240.72</v>
      </c>
      <c r="AN18">
        <v>27.92</v>
      </c>
      <c r="AO18">
        <v>67.400000000000006</v>
      </c>
      <c r="AP18">
        <v>0</v>
      </c>
      <c r="AQ18">
        <v>48.14</v>
      </c>
      <c r="AR18">
        <v>163.93</v>
      </c>
      <c r="AS18">
        <v>38.520000000000003</v>
      </c>
      <c r="AT18">
        <v>0</v>
      </c>
      <c r="AU18">
        <v>12.4</v>
      </c>
      <c r="AV18">
        <v>90.51</v>
      </c>
      <c r="AW18">
        <v>8.67</v>
      </c>
      <c r="AX18">
        <v>0</v>
      </c>
      <c r="AY18">
        <v>3.85</v>
      </c>
      <c r="AZ18">
        <v>0.63</v>
      </c>
      <c r="BA18">
        <v>83.95</v>
      </c>
      <c r="BB18">
        <v>37.200000000000003</v>
      </c>
      <c r="BC18">
        <v>37.200000000000003</v>
      </c>
      <c r="BD18">
        <v>0</v>
      </c>
      <c r="BE18">
        <v>37.200000000000003</v>
      </c>
      <c r="BF18">
        <v>0</v>
      </c>
      <c r="BG18">
        <v>24</v>
      </c>
      <c r="BH18">
        <v>81.25</v>
      </c>
      <c r="BI18">
        <v>0</v>
      </c>
      <c r="BJ18">
        <v>27.09</v>
      </c>
      <c r="BK18">
        <v>11.69</v>
      </c>
      <c r="BL18">
        <v>0</v>
      </c>
      <c r="BM18">
        <v>0</v>
      </c>
      <c r="BN18">
        <v>1.93</v>
      </c>
      <c r="BO18">
        <v>0</v>
      </c>
    </row>
    <row r="19" spans="1:67">
      <c r="A19" t="s">
        <v>261</v>
      </c>
      <c r="G19" t="s">
        <v>61</v>
      </c>
      <c r="H19" s="74">
        <v>453.52</v>
      </c>
      <c r="I19" s="47">
        <v>268.95</v>
      </c>
      <c r="J19" s="47">
        <v>546.59</v>
      </c>
      <c r="K19" s="47">
        <v>148.19</v>
      </c>
      <c r="L19" s="47">
        <v>5.78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26.9071</v>
      </c>
      <c r="AA19">
        <v>26.9071</v>
      </c>
      <c r="AB19">
        <v>192.58</v>
      </c>
      <c r="AC19">
        <v>17.739999999999998</v>
      </c>
      <c r="AD19">
        <v>48.14</v>
      </c>
      <c r="AE19">
        <v>12.4</v>
      </c>
      <c r="AF19">
        <v>11.79</v>
      </c>
      <c r="AG19">
        <v>48.14</v>
      </c>
      <c r="AH19">
        <v>0</v>
      </c>
      <c r="AI19">
        <v>0</v>
      </c>
      <c r="AJ19">
        <v>0</v>
      </c>
      <c r="AK19">
        <v>48.14</v>
      </c>
      <c r="AL19">
        <v>0</v>
      </c>
      <c r="AM19">
        <v>240.72</v>
      </c>
      <c r="AN19">
        <v>27.92</v>
      </c>
      <c r="AO19">
        <v>67.400000000000006</v>
      </c>
      <c r="AP19">
        <v>0</v>
      </c>
      <c r="AQ19">
        <v>48.14</v>
      </c>
      <c r="AR19">
        <v>163.93</v>
      </c>
      <c r="AS19">
        <v>38.520000000000003</v>
      </c>
      <c r="AT19">
        <v>0</v>
      </c>
      <c r="AU19">
        <v>12.4</v>
      </c>
      <c r="AV19">
        <v>90.51</v>
      </c>
      <c r="AW19">
        <v>8.67</v>
      </c>
      <c r="AX19">
        <v>0</v>
      </c>
      <c r="AY19">
        <v>3.85</v>
      </c>
      <c r="AZ19">
        <v>0.53</v>
      </c>
      <c r="BA19">
        <v>83.95</v>
      </c>
      <c r="BB19">
        <v>37.200000000000003</v>
      </c>
      <c r="BC19">
        <v>37.200000000000003</v>
      </c>
      <c r="BD19">
        <v>0</v>
      </c>
      <c r="BE19">
        <v>37.200000000000003</v>
      </c>
      <c r="BF19">
        <v>0</v>
      </c>
      <c r="BG19">
        <v>24</v>
      </c>
      <c r="BH19">
        <v>81.25</v>
      </c>
      <c r="BI19">
        <v>0</v>
      </c>
      <c r="BJ19">
        <v>27.09</v>
      </c>
      <c r="BK19">
        <v>11.69</v>
      </c>
      <c r="BL19">
        <v>0</v>
      </c>
      <c r="BM19">
        <v>0</v>
      </c>
      <c r="BN19">
        <v>1.93</v>
      </c>
      <c r="BO19">
        <v>0</v>
      </c>
    </row>
    <row r="20" spans="1:67">
      <c r="A20" t="s">
        <v>262</v>
      </c>
      <c r="G20" t="s">
        <v>62</v>
      </c>
      <c r="H20" s="74">
        <v>453.52</v>
      </c>
      <c r="I20" s="47">
        <v>268.95</v>
      </c>
      <c r="J20" s="47">
        <v>546.59</v>
      </c>
      <c r="K20" s="47">
        <v>148.19</v>
      </c>
      <c r="L20" s="47">
        <v>5.78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26.9071</v>
      </c>
      <c r="AA20">
        <v>26.9071</v>
      </c>
      <c r="AB20">
        <v>192.58</v>
      </c>
      <c r="AC20">
        <v>17.739999999999998</v>
      </c>
      <c r="AD20">
        <v>48.14</v>
      </c>
      <c r="AE20">
        <v>12.4</v>
      </c>
      <c r="AF20">
        <v>11.79</v>
      </c>
      <c r="AG20">
        <v>48.14</v>
      </c>
      <c r="AH20">
        <v>0</v>
      </c>
      <c r="AI20">
        <v>0</v>
      </c>
      <c r="AJ20">
        <v>0</v>
      </c>
      <c r="AK20">
        <v>48.14</v>
      </c>
      <c r="AL20">
        <v>0</v>
      </c>
      <c r="AM20">
        <v>240.72</v>
      </c>
      <c r="AN20">
        <v>27.92</v>
      </c>
      <c r="AO20">
        <v>67.400000000000006</v>
      </c>
      <c r="AP20">
        <v>0</v>
      </c>
      <c r="AQ20">
        <v>48.14</v>
      </c>
      <c r="AR20">
        <v>163.93</v>
      </c>
      <c r="AS20">
        <v>38.520000000000003</v>
      </c>
      <c r="AT20">
        <v>0</v>
      </c>
      <c r="AU20">
        <v>12.4</v>
      </c>
      <c r="AV20">
        <v>90.51</v>
      </c>
      <c r="AW20">
        <v>8.67</v>
      </c>
      <c r="AX20">
        <v>0</v>
      </c>
      <c r="AY20">
        <v>3.85</v>
      </c>
      <c r="AZ20">
        <v>0.53</v>
      </c>
      <c r="BA20">
        <v>83.95</v>
      </c>
      <c r="BB20">
        <v>37.200000000000003</v>
      </c>
      <c r="BC20">
        <v>37.200000000000003</v>
      </c>
      <c r="BD20">
        <v>0</v>
      </c>
      <c r="BE20">
        <v>37.200000000000003</v>
      </c>
      <c r="BF20">
        <v>0</v>
      </c>
      <c r="BG20">
        <v>24</v>
      </c>
      <c r="BH20">
        <v>81.25</v>
      </c>
      <c r="BI20">
        <v>0</v>
      </c>
      <c r="BJ20">
        <v>27.09</v>
      </c>
      <c r="BK20">
        <v>11.69</v>
      </c>
      <c r="BL20">
        <v>0</v>
      </c>
      <c r="BM20">
        <v>0</v>
      </c>
      <c r="BN20">
        <v>1.93</v>
      </c>
      <c r="BO20">
        <v>0</v>
      </c>
    </row>
    <row r="21" spans="1:67">
      <c r="A21" t="s">
        <v>248</v>
      </c>
      <c r="G21" t="s">
        <v>63</v>
      </c>
      <c r="H21" s="74">
        <v>452.54999999999995</v>
      </c>
      <c r="I21" s="47">
        <v>268.95</v>
      </c>
      <c r="J21" s="47">
        <v>546.59</v>
      </c>
      <c r="K21" s="47">
        <v>148.19</v>
      </c>
      <c r="L21" s="47">
        <v>5.78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26.9071</v>
      </c>
      <c r="AA21">
        <v>26.9071</v>
      </c>
      <c r="AB21">
        <v>192.58</v>
      </c>
      <c r="AC21">
        <v>17.739999999999998</v>
      </c>
      <c r="AD21">
        <v>48.14</v>
      </c>
      <c r="AE21">
        <v>12.4</v>
      </c>
      <c r="AF21">
        <v>11.79</v>
      </c>
      <c r="AG21">
        <v>48.14</v>
      </c>
      <c r="AH21">
        <v>0</v>
      </c>
      <c r="AI21">
        <v>0</v>
      </c>
      <c r="AJ21">
        <v>0</v>
      </c>
      <c r="AK21">
        <v>48.14</v>
      </c>
      <c r="AL21">
        <v>0</v>
      </c>
      <c r="AM21">
        <v>240.72</v>
      </c>
      <c r="AN21">
        <v>27.92</v>
      </c>
      <c r="AO21">
        <v>67.400000000000006</v>
      </c>
      <c r="AP21">
        <v>0</v>
      </c>
      <c r="AQ21">
        <v>48.14</v>
      </c>
      <c r="AR21">
        <v>163.93</v>
      </c>
      <c r="AS21">
        <v>38.520000000000003</v>
      </c>
      <c r="AT21">
        <v>0</v>
      </c>
      <c r="AU21">
        <v>12.4</v>
      </c>
      <c r="AV21">
        <v>90.51</v>
      </c>
      <c r="AW21">
        <v>7.7</v>
      </c>
      <c r="AX21">
        <v>0</v>
      </c>
      <c r="AY21">
        <v>3.85</v>
      </c>
      <c r="AZ21">
        <v>0.53</v>
      </c>
      <c r="BA21">
        <v>83.95</v>
      </c>
      <c r="BB21">
        <v>37.200000000000003</v>
      </c>
      <c r="BC21">
        <v>37.200000000000003</v>
      </c>
      <c r="BD21">
        <v>0</v>
      </c>
      <c r="BE21">
        <v>37.200000000000003</v>
      </c>
      <c r="BF21">
        <v>0</v>
      </c>
      <c r="BG21">
        <v>24</v>
      </c>
      <c r="BH21">
        <v>81.25</v>
      </c>
      <c r="BI21">
        <v>0</v>
      </c>
      <c r="BJ21">
        <v>27.09</v>
      </c>
      <c r="BK21">
        <v>11.69</v>
      </c>
      <c r="BL21">
        <v>0</v>
      </c>
      <c r="BM21">
        <v>0</v>
      </c>
      <c r="BN21">
        <v>1.93</v>
      </c>
      <c r="BO21">
        <v>0</v>
      </c>
    </row>
    <row r="22" spans="1:67">
      <c r="A22" t="s">
        <v>249</v>
      </c>
      <c r="G22" t="s">
        <v>64</v>
      </c>
      <c r="H22" s="74">
        <v>452.54999999999995</v>
      </c>
      <c r="I22" s="47">
        <v>268.95</v>
      </c>
      <c r="J22" s="47">
        <v>546.59</v>
      </c>
      <c r="K22" s="47">
        <v>148.19</v>
      </c>
      <c r="L22" s="47">
        <v>5.78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26.9071</v>
      </c>
      <c r="AA22">
        <v>26.9071</v>
      </c>
      <c r="AB22">
        <v>192.58</v>
      </c>
      <c r="AC22">
        <v>17.739999999999998</v>
      </c>
      <c r="AD22">
        <v>48.14</v>
      </c>
      <c r="AE22">
        <v>12.4</v>
      </c>
      <c r="AF22">
        <v>11.79</v>
      </c>
      <c r="AG22">
        <v>48.14</v>
      </c>
      <c r="AH22">
        <v>0</v>
      </c>
      <c r="AI22">
        <v>0</v>
      </c>
      <c r="AJ22">
        <v>0</v>
      </c>
      <c r="AK22">
        <v>48.14</v>
      </c>
      <c r="AL22">
        <v>0</v>
      </c>
      <c r="AM22">
        <v>240.72</v>
      </c>
      <c r="AN22">
        <v>27.92</v>
      </c>
      <c r="AO22">
        <v>67.400000000000006</v>
      </c>
      <c r="AP22">
        <v>0</v>
      </c>
      <c r="AQ22">
        <v>48.14</v>
      </c>
      <c r="AR22">
        <v>163.93</v>
      </c>
      <c r="AS22">
        <v>38.520000000000003</v>
      </c>
      <c r="AT22">
        <v>0</v>
      </c>
      <c r="AU22">
        <v>12.4</v>
      </c>
      <c r="AV22">
        <v>90.51</v>
      </c>
      <c r="AW22">
        <v>7.7</v>
      </c>
      <c r="AX22">
        <v>0</v>
      </c>
      <c r="AY22">
        <v>3.85</v>
      </c>
      <c r="AZ22">
        <v>0.53</v>
      </c>
      <c r="BA22">
        <v>83.95</v>
      </c>
      <c r="BB22">
        <v>37.200000000000003</v>
      </c>
      <c r="BC22">
        <v>37.200000000000003</v>
      </c>
      <c r="BD22">
        <v>0</v>
      </c>
      <c r="BE22">
        <v>37.200000000000003</v>
      </c>
      <c r="BF22">
        <v>0</v>
      </c>
      <c r="BG22">
        <v>24</v>
      </c>
      <c r="BH22">
        <v>81.25</v>
      </c>
      <c r="BI22">
        <v>0</v>
      </c>
      <c r="BJ22">
        <v>27.09</v>
      </c>
      <c r="BK22">
        <v>11.69</v>
      </c>
      <c r="BL22">
        <v>0</v>
      </c>
      <c r="BM22">
        <v>0</v>
      </c>
      <c r="BN22">
        <v>1.93</v>
      </c>
      <c r="BO22">
        <v>0</v>
      </c>
    </row>
    <row r="23" spans="1:67">
      <c r="A23" t="s">
        <v>250</v>
      </c>
      <c r="G23" t="s">
        <v>65</v>
      </c>
      <c r="H23" s="74">
        <v>452.54999999999995</v>
      </c>
      <c r="I23" s="47">
        <v>225.62000000000003</v>
      </c>
      <c r="J23" s="47">
        <v>546.59</v>
      </c>
      <c r="K23" s="47">
        <v>148.19</v>
      </c>
      <c r="L23" s="47">
        <v>5.78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26.9071</v>
      </c>
      <c r="AA23">
        <v>26.9071</v>
      </c>
      <c r="AB23">
        <v>192.58</v>
      </c>
      <c r="AC23">
        <v>17.739999999999998</v>
      </c>
      <c r="AD23">
        <v>48.14</v>
      </c>
      <c r="AE23">
        <v>12.4</v>
      </c>
      <c r="AF23">
        <v>11.79</v>
      </c>
      <c r="AG23">
        <v>48.14</v>
      </c>
      <c r="AH23">
        <v>0</v>
      </c>
      <c r="AI23">
        <v>0</v>
      </c>
      <c r="AJ23">
        <v>0</v>
      </c>
      <c r="AK23">
        <v>48.14</v>
      </c>
      <c r="AL23">
        <v>0</v>
      </c>
      <c r="AM23">
        <v>240.72</v>
      </c>
      <c r="AN23">
        <v>27.92</v>
      </c>
      <c r="AO23">
        <v>24.07</v>
      </c>
      <c r="AP23">
        <v>0</v>
      </c>
      <c r="AQ23">
        <v>48.14</v>
      </c>
      <c r="AR23">
        <v>163.93</v>
      </c>
      <c r="AS23">
        <v>38.520000000000003</v>
      </c>
      <c r="AT23">
        <v>0</v>
      </c>
      <c r="AU23">
        <v>12.4</v>
      </c>
      <c r="AV23">
        <v>90.51</v>
      </c>
      <c r="AW23">
        <v>7.7</v>
      </c>
      <c r="AX23">
        <v>0</v>
      </c>
      <c r="AY23">
        <v>3.85</v>
      </c>
      <c r="AZ23">
        <v>0.53</v>
      </c>
      <c r="BA23">
        <v>83.95</v>
      </c>
      <c r="BB23">
        <v>37.200000000000003</v>
      </c>
      <c r="BC23">
        <v>37.200000000000003</v>
      </c>
      <c r="BD23">
        <v>0</v>
      </c>
      <c r="BE23">
        <v>37.200000000000003</v>
      </c>
      <c r="BF23">
        <v>0</v>
      </c>
      <c r="BG23">
        <v>24</v>
      </c>
      <c r="BH23">
        <v>81.25</v>
      </c>
      <c r="BI23">
        <v>0</v>
      </c>
      <c r="BJ23">
        <v>27.09</v>
      </c>
      <c r="BK23">
        <v>11.69</v>
      </c>
      <c r="BL23">
        <v>0</v>
      </c>
      <c r="BM23">
        <v>0</v>
      </c>
      <c r="BN23">
        <v>1.93</v>
      </c>
      <c r="BO23">
        <v>0</v>
      </c>
    </row>
    <row r="24" spans="1:67">
      <c r="A24" t="s">
        <v>251</v>
      </c>
      <c r="G24" t="s">
        <v>66</v>
      </c>
      <c r="H24" s="74">
        <v>452.54999999999995</v>
      </c>
      <c r="I24" s="47">
        <v>225.62000000000003</v>
      </c>
      <c r="J24" s="47">
        <v>546.59</v>
      </c>
      <c r="K24" s="47">
        <v>148.19</v>
      </c>
      <c r="L24" s="47">
        <v>5.78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26.9071</v>
      </c>
      <c r="AA24">
        <v>26.9071</v>
      </c>
      <c r="AB24">
        <v>192.58</v>
      </c>
      <c r="AC24">
        <v>17.739999999999998</v>
      </c>
      <c r="AD24">
        <v>48.14</v>
      </c>
      <c r="AE24">
        <v>12.4</v>
      </c>
      <c r="AF24">
        <v>11.79</v>
      </c>
      <c r="AG24">
        <v>48.14</v>
      </c>
      <c r="AH24">
        <v>0</v>
      </c>
      <c r="AI24">
        <v>0</v>
      </c>
      <c r="AJ24">
        <v>0</v>
      </c>
      <c r="AK24">
        <v>48.14</v>
      </c>
      <c r="AL24">
        <v>0</v>
      </c>
      <c r="AM24">
        <v>240.72</v>
      </c>
      <c r="AN24">
        <v>27.92</v>
      </c>
      <c r="AO24">
        <v>24.07</v>
      </c>
      <c r="AP24">
        <v>0</v>
      </c>
      <c r="AQ24">
        <v>48.14</v>
      </c>
      <c r="AR24">
        <v>163.93</v>
      </c>
      <c r="AS24">
        <v>38.520000000000003</v>
      </c>
      <c r="AT24">
        <v>0</v>
      </c>
      <c r="AU24">
        <v>12.4</v>
      </c>
      <c r="AV24">
        <v>90.51</v>
      </c>
      <c r="AW24">
        <v>7.7</v>
      </c>
      <c r="AX24">
        <v>0</v>
      </c>
      <c r="AY24">
        <v>3.85</v>
      </c>
      <c r="AZ24">
        <v>0.53</v>
      </c>
      <c r="BA24">
        <v>83.95</v>
      </c>
      <c r="BB24">
        <v>37.200000000000003</v>
      </c>
      <c r="BC24">
        <v>37.200000000000003</v>
      </c>
      <c r="BD24">
        <v>0</v>
      </c>
      <c r="BE24">
        <v>37.200000000000003</v>
      </c>
      <c r="BF24">
        <v>0</v>
      </c>
      <c r="BG24">
        <v>24</v>
      </c>
      <c r="BH24">
        <v>81.25</v>
      </c>
      <c r="BI24">
        <v>0</v>
      </c>
      <c r="BJ24">
        <v>27.09</v>
      </c>
      <c r="BK24">
        <v>11.69</v>
      </c>
      <c r="BL24">
        <v>0</v>
      </c>
      <c r="BM24">
        <v>0</v>
      </c>
      <c r="BN24">
        <v>1.93</v>
      </c>
      <c r="BO24">
        <v>0</v>
      </c>
    </row>
    <row r="25" spans="1:67">
      <c r="A25" t="s">
        <v>252</v>
      </c>
      <c r="G25" t="s">
        <v>67</v>
      </c>
      <c r="H25" s="74">
        <v>452.54999999999995</v>
      </c>
      <c r="I25" s="47">
        <v>225.62000000000003</v>
      </c>
      <c r="J25" s="47">
        <v>546.59</v>
      </c>
      <c r="K25" s="47">
        <v>148.19</v>
      </c>
      <c r="L25" s="47">
        <v>5.78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26.9071</v>
      </c>
      <c r="AA25">
        <v>26.9071</v>
      </c>
      <c r="AB25">
        <v>192.58</v>
      </c>
      <c r="AC25">
        <v>17.739999999999998</v>
      </c>
      <c r="AD25">
        <v>48.14</v>
      </c>
      <c r="AE25">
        <v>12.4</v>
      </c>
      <c r="AF25">
        <v>11.79</v>
      </c>
      <c r="AG25">
        <v>48.14</v>
      </c>
      <c r="AH25">
        <v>0</v>
      </c>
      <c r="AI25">
        <v>0</v>
      </c>
      <c r="AJ25">
        <v>0</v>
      </c>
      <c r="AK25">
        <v>48.14</v>
      </c>
      <c r="AL25">
        <v>0</v>
      </c>
      <c r="AM25">
        <v>240.72</v>
      </c>
      <c r="AN25">
        <v>27.92</v>
      </c>
      <c r="AO25">
        <v>24.07</v>
      </c>
      <c r="AP25">
        <v>0</v>
      </c>
      <c r="AQ25">
        <v>48.14</v>
      </c>
      <c r="AR25">
        <v>163.93</v>
      </c>
      <c r="AS25">
        <v>38.520000000000003</v>
      </c>
      <c r="AT25">
        <v>0</v>
      </c>
      <c r="AU25">
        <v>12.4</v>
      </c>
      <c r="AV25">
        <v>90.51</v>
      </c>
      <c r="AW25">
        <v>7.7</v>
      </c>
      <c r="AX25">
        <v>0</v>
      </c>
      <c r="AY25">
        <v>3.85</v>
      </c>
      <c r="AZ25">
        <v>0.53</v>
      </c>
      <c r="BA25">
        <v>83.95</v>
      </c>
      <c r="BB25">
        <v>37.200000000000003</v>
      </c>
      <c r="BC25">
        <v>37.200000000000003</v>
      </c>
      <c r="BD25">
        <v>0</v>
      </c>
      <c r="BE25">
        <v>37.200000000000003</v>
      </c>
      <c r="BF25">
        <v>0</v>
      </c>
      <c r="BG25">
        <v>24</v>
      </c>
      <c r="BH25">
        <v>81.25</v>
      </c>
      <c r="BI25">
        <v>0</v>
      </c>
      <c r="BJ25">
        <v>27.09</v>
      </c>
      <c r="BK25">
        <v>11.69</v>
      </c>
      <c r="BL25">
        <v>0</v>
      </c>
      <c r="BM25">
        <v>0</v>
      </c>
      <c r="BN25">
        <v>1.93</v>
      </c>
      <c r="BO25">
        <v>0</v>
      </c>
    </row>
    <row r="26" spans="1:67">
      <c r="A26" t="s">
        <v>253</v>
      </c>
      <c r="G26" t="s">
        <v>68</v>
      </c>
      <c r="H26" s="74">
        <v>452.54999999999995</v>
      </c>
      <c r="I26" s="47">
        <v>225.62000000000003</v>
      </c>
      <c r="J26" s="47">
        <v>546.59</v>
      </c>
      <c r="K26" s="47">
        <v>148.19</v>
      </c>
      <c r="L26" s="47">
        <v>5.78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26.9071</v>
      </c>
      <c r="AA26">
        <v>26.9071</v>
      </c>
      <c r="AB26">
        <v>192.58</v>
      </c>
      <c r="AC26">
        <v>17.739999999999998</v>
      </c>
      <c r="AD26">
        <v>48.14</v>
      </c>
      <c r="AE26">
        <v>12.4</v>
      </c>
      <c r="AF26">
        <v>11.79</v>
      </c>
      <c r="AG26">
        <v>48.14</v>
      </c>
      <c r="AH26">
        <v>0</v>
      </c>
      <c r="AI26">
        <v>0</v>
      </c>
      <c r="AJ26">
        <v>0</v>
      </c>
      <c r="AK26">
        <v>48.14</v>
      </c>
      <c r="AL26">
        <v>0</v>
      </c>
      <c r="AM26">
        <v>240.72</v>
      </c>
      <c r="AN26">
        <v>27.92</v>
      </c>
      <c r="AO26">
        <v>24.07</v>
      </c>
      <c r="AP26">
        <v>0</v>
      </c>
      <c r="AQ26">
        <v>48.14</v>
      </c>
      <c r="AR26">
        <v>163.93</v>
      </c>
      <c r="AS26">
        <v>38.520000000000003</v>
      </c>
      <c r="AT26">
        <v>0</v>
      </c>
      <c r="AU26">
        <v>12.4</v>
      </c>
      <c r="AV26">
        <v>90.51</v>
      </c>
      <c r="AW26">
        <v>7.7</v>
      </c>
      <c r="AX26">
        <v>0</v>
      </c>
      <c r="AY26">
        <v>3.85</v>
      </c>
      <c r="AZ26">
        <v>0.53</v>
      </c>
      <c r="BA26">
        <v>83.95</v>
      </c>
      <c r="BB26">
        <v>37.200000000000003</v>
      </c>
      <c r="BC26">
        <v>37.200000000000003</v>
      </c>
      <c r="BD26">
        <v>0</v>
      </c>
      <c r="BE26">
        <v>37.200000000000003</v>
      </c>
      <c r="BF26">
        <v>0</v>
      </c>
      <c r="BG26">
        <v>24</v>
      </c>
      <c r="BH26">
        <v>81.25</v>
      </c>
      <c r="BI26">
        <v>0</v>
      </c>
      <c r="BJ26">
        <v>27.09</v>
      </c>
      <c r="BK26">
        <v>11.69</v>
      </c>
      <c r="BL26">
        <v>0</v>
      </c>
      <c r="BM26">
        <v>0</v>
      </c>
      <c r="BN26">
        <v>1.93</v>
      </c>
      <c r="BO26">
        <v>0</v>
      </c>
    </row>
    <row r="27" spans="1:67">
      <c r="A27" t="s">
        <v>254</v>
      </c>
      <c r="G27" t="s">
        <v>69</v>
      </c>
      <c r="H27" s="74">
        <v>371.44</v>
      </c>
      <c r="I27" s="47">
        <v>198.53000000000003</v>
      </c>
      <c r="J27" s="47">
        <v>546.59</v>
      </c>
      <c r="K27" s="47">
        <v>148.83000000000001</v>
      </c>
      <c r="L27" s="47">
        <v>5.78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26.9071</v>
      </c>
      <c r="AA27">
        <v>26.9071</v>
      </c>
      <c r="AB27">
        <v>192.58</v>
      </c>
      <c r="AC27">
        <v>17.739999999999998</v>
      </c>
      <c r="AD27">
        <v>48.14</v>
      </c>
      <c r="AE27">
        <v>12.4</v>
      </c>
      <c r="AF27">
        <v>12.43</v>
      </c>
      <c r="AG27">
        <v>48.14</v>
      </c>
      <c r="AH27">
        <v>0</v>
      </c>
      <c r="AI27">
        <v>0</v>
      </c>
      <c r="AJ27">
        <v>0</v>
      </c>
      <c r="AK27">
        <v>48.14</v>
      </c>
      <c r="AL27">
        <v>0</v>
      </c>
      <c r="AM27">
        <v>240.72</v>
      </c>
      <c r="AN27">
        <v>27.92</v>
      </c>
      <c r="AO27">
        <v>24.07</v>
      </c>
      <c r="AP27">
        <v>0</v>
      </c>
      <c r="AQ27">
        <v>48.14</v>
      </c>
      <c r="AR27">
        <v>163.93</v>
      </c>
      <c r="AS27">
        <v>38.520000000000003</v>
      </c>
      <c r="AT27">
        <v>0</v>
      </c>
      <c r="AU27">
        <v>12.4</v>
      </c>
      <c r="AV27">
        <v>90.51</v>
      </c>
      <c r="AW27">
        <v>7.7</v>
      </c>
      <c r="AX27">
        <v>0</v>
      </c>
      <c r="AY27">
        <v>3.85</v>
      </c>
      <c r="AZ27">
        <v>0.67</v>
      </c>
      <c r="BA27">
        <v>83.95</v>
      </c>
      <c r="BB27">
        <v>37.200000000000003</v>
      </c>
      <c r="BC27">
        <v>37.200000000000003</v>
      </c>
      <c r="BD27">
        <v>0</v>
      </c>
      <c r="BE27">
        <v>37.200000000000003</v>
      </c>
      <c r="BF27">
        <v>0</v>
      </c>
      <c r="BG27">
        <v>24</v>
      </c>
      <c r="BH27">
        <v>0</v>
      </c>
      <c r="BI27">
        <v>0</v>
      </c>
      <c r="BJ27">
        <v>0</v>
      </c>
      <c r="BK27">
        <v>11.69</v>
      </c>
      <c r="BL27">
        <v>0</v>
      </c>
      <c r="BM27">
        <v>0</v>
      </c>
      <c r="BN27">
        <v>1.93</v>
      </c>
      <c r="BO27">
        <v>0</v>
      </c>
    </row>
    <row r="28" spans="1:67">
      <c r="A28" t="s">
        <v>255</v>
      </c>
      <c r="G28" t="s">
        <v>70</v>
      </c>
      <c r="H28" s="74">
        <v>371.44</v>
      </c>
      <c r="I28" s="47">
        <v>198.53000000000003</v>
      </c>
      <c r="J28" s="47">
        <v>546.59</v>
      </c>
      <c r="K28" s="47">
        <v>149.49</v>
      </c>
      <c r="L28" s="47">
        <v>5.78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26.9071</v>
      </c>
      <c r="AA28">
        <v>26.9071</v>
      </c>
      <c r="AB28">
        <v>192.58</v>
      </c>
      <c r="AC28">
        <v>17.739999999999998</v>
      </c>
      <c r="AD28">
        <v>48.14</v>
      </c>
      <c r="AE28">
        <v>12.4</v>
      </c>
      <c r="AF28">
        <v>13.09</v>
      </c>
      <c r="AG28">
        <v>48.14</v>
      </c>
      <c r="AH28">
        <v>0</v>
      </c>
      <c r="AI28">
        <v>0</v>
      </c>
      <c r="AJ28">
        <v>0</v>
      </c>
      <c r="AK28">
        <v>48.14</v>
      </c>
      <c r="AL28">
        <v>0</v>
      </c>
      <c r="AM28">
        <v>240.72</v>
      </c>
      <c r="AN28">
        <v>27.92</v>
      </c>
      <c r="AO28">
        <v>24.07</v>
      </c>
      <c r="AP28">
        <v>0</v>
      </c>
      <c r="AQ28">
        <v>48.14</v>
      </c>
      <c r="AR28">
        <v>163.93</v>
      </c>
      <c r="AS28">
        <v>38.520000000000003</v>
      </c>
      <c r="AT28">
        <v>0</v>
      </c>
      <c r="AU28">
        <v>12.4</v>
      </c>
      <c r="AV28">
        <v>90.51</v>
      </c>
      <c r="AW28">
        <v>7.7</v>
      </c>
      <c r="AX28">
        <v>0</v>
      </c>
      <c r="AY28">
        <v>3.85</v>
      </c>
      <c r="AZ28">
        <v>0.67</v>
      </c>
      <c r="BA28">
        <v>83.95</v>
      </c>
      <c r="BB28">
        <v>37.200000000000003</v>
      </c>
      <c r="BC28">
        <v>37.200000000000003</v>
      </c>
      <c r="BD28">
        <v>0</v>
      </c>
      <c r="BE28">
        <v>37.200000000000003</v>
      </c>
      <c r="BF28">
        <v>0</v>
      </c>
      <c r="BG28">
        <v>24</v>
      </c>
      <c r="BH28">
        <v>0</v>
      </c>
      <c r="BI28">
        <v>0</v>
      </c>
      <c r="BJ28">
        <v>0</v>
      </c>
      <c r="BK28">
        <v>11.69</v>
      </c>
      <c r="BL28">
        <v>0</v>
      </c>
      <c r="BM28">
        <v>0</v>
      </c>
      <c r="BN28">
        <v>1.93</v>
      </c>
      <c r="BO28">
        <v>0</v>
      </c>
    </row>
    <row r="29" spans="1:67">
      <c r="A29" t="s">
        <v>263</v>
      </c>
      <c r="G29" t="s">
        <v>71</v>
      </c>
      <c r="H29" s="74">
        <v>372.41</v>
      </c>
      <c r="I29" s="47">
        <v>198.53000000000003</v>
      </c>
      <c r="J29" s="47">
        <v>546.59</v>
      </c>
      <c r="K29" s="47">
        <v>150.13</v>
      </c>
      <c r="L29" s="47">
        <v>5.89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26.9071</v>
      </c>
      <c r="AA29">
        <v>26.9071</v>
      </c>
      <c r="AB29">
        <v>192.58</v>
      </c>
      <c r="AC29">
        <v>17.739999999999998</v>
      </c>
      <c r="AD29">
        <v>48.14</v>
      </c>
      <c r="AE29">
        <v>12.4</v>
      </c>
      <c r="AF29">
        <v>13.73</v>
      </c>
      <c r="AG29">
        <v>48.14</v>
      </c>
      <c r="AH29">
        <v>0</v>
      </c>
      <c r="AI29">
        <v>0.11</v>
      </c>
      <c r="AJ29">
        <v>0</v>
      </c>
      <c r="AK29">
        <v>48.14</v>
      </c>
      <c r="AL29">
        <v>0</v>
      </c>
      <c r="AM29">
        <v>240.72</v>
      </c>
      <c r="AN29">
        <v>27.92</v>
      </c>
      <c r="AO29">
        <v>24.07</v>
      </c>
      <c r="AP29">
        <v>0</v>
      </c>
      <c r="AQ29">
        <v>48.14</v>
      </c>
      <c r="AR29">
        <v>163.93</v>
      </c>
      <c r="AS29">
        <v>38.520000000000003</v>
      </c>
      <c r="AT29">
        <v>0</v>
      </c>
      <c r="AU29">
        <v>12.4</v>
      </c>
      <c r="AV29">
        <v>90.51</v>
      </c>
      <c r="AW29">
        <v>8.67</v>
      </c>
      <c r="AX29">
        <v>0</v>
      </c>
      <c r="AY29">
        <v>3.85</v>
      </c>
      <c r="AZ29">
        <v>0.67</v>
      </c>
      <c r="BA29">
        <v>83.95</v>
      </c>
      <c r="BB29">
        <v>37.200000000000003</v>
      </c>
      <c r="BC29">
        <v>37.200000000000003</v>
      </c>
      <c r="BD29">
        <v>0</v>
      </c>
      <c r="BE29">
        <v>37.200000000000003</v>
      </c>
      <c r="BF29">
        <v>0</v>
      </c>
      <c r="BG29">
        <v>24</v>
      </c>
      <c r="BH29">
        <v>0</v>
      </c>
      <c r="BI29">
        <v>0</v>
      </c>
      <c r="BJ29">
        <v>0</v>
      </c>
      <c r="BK29">
        <v>11.69</v>
      </c>
      <c r="BL29">
        <v>0</v>
      </c>
      <c r="BM29">
        <v>0</v>
      </c>
      <c r="BN29">
        <v>1.93</v>
      </c>
      <c r="BO29">
        <v>0</v>
      </c>
    </row>
    <row r="30" spans="1:67">
      <c r="A30" t="s">
        <v>264</v>
      </c>
      <c r="G30" t="s">
        <v>72</v>
      </c>
      <c r="H30" s="74">
        <v>372.41</v>
      </c>
      <c r="I30" s="47">
        <v>198.53000000000003</v>
      </c>
      <c r="J30" s="47">
        <v>546.59</v>
      </c>
      <c r="K30" s="47">
        <v>150.78</v>
      </c>
      <c r="L30" s="47">
        <v>6.32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26.9071</v>
      </c>
      <c r="AA30">
        <v>26.9071</v>
      </c>
      <c r="AB30">
        <v>192.58</v>
      </c>
      <c r="AC30">
        <v>17.739999999999998</v>
      </c>
      <c r="AD30">
        <v>48.14</v>
      </c>
      <c r="AE30">
        <v>12.4</v>
      </c>
      <c r="AF30">
        <v>14.38</v>
      </c>
      <c r="AG30">
        <v>48.14</v>
      </c>
      <c r="AH30">
        <v>0</v>
      </c>
      <c r="AI30">
        <v>0.54</v>
      </c>
      <c r="AJ30">
        <v>0</v>
      </c>
      <c r="AK30">
        <v>48.14</v>
      </c>
      <c r="AL30">
        <v>0</v>
      </c>
      <c r="AM30">
        <v>240.72</v>
      </c>
      <c r="AN30">
        <v>27.92</v>
      </c>
      <c r="AO30">
        <v>24.07</v>
      </c>
      <c r="AP30">
        <v>0</v>
      </c>
      <c r="AQ30">
        <v>48.14</v>
      </c>
      <c r="AR30">
        <v>163.93</v>
      </c>
      <c r="AS30">
        <v>38.520000000000003</v>
      </c>
      <c r="AT30">
        <v>0</v>
      </c>
      <c r="AU30">
        <v>12.4</v>
      </c>
      <c r="AV30">
        <v>90.51</v>
      </c>
      <c r="AW30">
        <v>8.67</v>
      </c>
      <c r="AX30">
        <v>0</v>
      </c>
      <c r="AY30">
        <v>3.85</v>
      </c>
      <c r="AZ30">
        <v>0.67</v>
      </c>
      <c r="BA30">
        <v>83.95</v>
      </c>
      <c r="BB30">
        <v>37.200000000000003</v>
      </c>
      <c r="BC30">
        <v>37.200000000000003</v>
      </c>
      <c r="BD30">
        <v>0</v>
      </c>
      <c r="BE30">
        <v>37.200000000000003</v>
      </c>
      <c r="BF30">
        <v>0</v>
      </c>
      <c r="BG30">
        <v>24</v>
      </c>
      <c r="BH30">
        <v>0</v>
      </c>
      <c r="BI30">
        <v>0</v>
      </c>
      <c r="BJ30">
        <v>0</v>
      </c>
      <c r="BK30">
        <v>11.69</v>
      </c>
      <c r="BL30">
        <v>0</v>
      </c>
      <c r="BM30">
        <v>0</v>
      </c>
      <c r="BN30">
        <v>1.93</v>
      </c>
      <c r="BO30">
        <v>0</v>
      </c>
    </row>
    <row r="31" spans="1:67">
      <c r="A31" t="s">
        <v>274</v>
      </c>
      <c r="G31" t="s">
        <v>73</v>
      </c>
      <c r="H31" s="74">
        <v>372.51</v>
      </c>
      <c r="I31" s="47">
        <v>198.53000000000003</v>
      </c>
      <c r="J31" s="47">
        <v>546.59</v>
      </c>
      <c r="K31" s="47">
        <v>151.76</v>
      </c>
      <c r="L31" s="47">
        <v>6.59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26.9071</v>
      </c>
      <c r="AA31">
        <v>26.9071</v>
      </c>
      <c r="AB31">
        <v>192.58</v>
      </c>
      <c r="AC31">
        <v>17.739999999999998</v>
      </c>
      <c r="AD31">
        <v>48.14</v>
      </c>
      <c r="AE31">
        <v>12.4</v>
      </c>
      <c r="AF31">
        <v>15.36</v>
      </c>
      <c r="AG31">
        <v>48.14</v>
      </c>
      <c r="AH31">
        <v>0</v>
      </c>
      <c r="AI31">
        <v>0.81</v>
      </c>
      <c r="AJ31">
        <v>0</v>
      </c>
      <c r="AK31">
        <v>48.14</v>
      </c>
      <c r="AL31">
        <v>0</v>
      </c>
      <c r="AM31">
        <v>240.72</v>
      </c>
      <c r="AN31">
        <v>27.92</v>
      </c>
      <c r="AO31">
        <v>24.07</v>
      </c>
      <c r="AP31">
        <v>0</v>
      </c>
      <c r="AQ31">
        <v>48.14</v>
      </c>
      <c r="AR31">
        <v>163.93</v>
      </c>
      <c r="AS31">
        <v>38.520000000000003</v>
      </c>
      <c r="AT31">
        <v>0</v>
      </c>
      <c r="AU31">
        <v>12.4</v>
      </c>
      <c r="AV31">
        <v>90.51</v>
      </c>
      <c r="AW31">
        <v>8.67</v>
      </c>
      <c r="AX31">
        <v>0</v>
      </c>
      <c r="AY31">
        <v>3.85</v>
      </c>
      <c r="AZ31">
        <v>0.77</v>
      </c>
      <c r="BA31">
        <v>83.95</v>
      </c>
      <c r="BB31">
        <v>37.200000000000003</v>
      </c>
      <c r="BC31">
        <v>37.200000000000003</v>
      </c>
      <c r="BD31">
        <v>0</v>
      </c>
      <c r="BE31">
        <v>37.200000000000003</v>
      </c>
      <c r="BF31">
        <v>0</v>
      </c>
      <c r="BG31">
        <v>24</v>
      </c>
      <c r="BH31">
        <v>0</v>
      </c>
      <c r="BI31">
        <v>0</v>
      </c>
      <c r="BJ31">
        <v>0</v>
      </c>
      <c r="BK31">
        <v>11.69</v>
      </c>
      <c r="BL31">
        <v>0</v>
      </c>
      <c r="BM31">
        <v>0</v>
      </c>
      <c r="BN31">
        <v>1.93</v>
      </c>
      <c r="BO31">
        <v>0</v>
      </c>
    </row>
    <row r="32" spans="1:67">
      <c r="A32" t="s">
        <v>275</v>
      </c>
      <c r="G32" t="s">
        <v>74</v>
      </c>
      <c r="H32" s="74">
        <v>372.51</v>
      </c>
      <c r="I32" s="47">
        <v>198.53000000000003</v>
      </c>
      <c r="J32" s="47">
        <v>546.59</v>
      </c>
      <c r="K32" s="47">
        <v>152.41000000000003</v>
      </c>
      <c r="L32" s="47">
        <v>6.8599999999999994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26.9071</v>
      </c>
      <c r="AA32">
        <v>26.9071</v>
      </c>
      <c r="AB32">
        <v>192.58</v>
      </c>
      <c r="AC32">
        <v>17.739999999999998</v>
      </c>
      <c r="AD32">
        <v>48.14</v>
      </c>
      <c r="AE32">
        <v>12.4</v>
      </c>
      <c r="AF32">
        <v>16.010000000000002</v>
      </c>
      <c r="AG32">
        <v>48.14</v>
      </c>
      <c r="AH32">
        <v>0</v>
      </c>
      <c r="AI32">
        <v>1.08</v>
      </c>
      <c r="AJ32">
        <v>0</v>
      </c>
      <c r="AK32">
        <v>48.14</v>
      </c>
      <c r="AL32">
        <v>0</v>
      </c>
      <c r="AM32">
        <v>240.72</v>
      </c>
      <c r="AN32">
        <v>27.92</v>
      </c>
      <c r="AO32">
        <v>24.07</v>
      </c>
      <c r="AP32">
        <v>0</v>
      </c>
      <c r="AQ32">
        <v>48.14</v>
      </c>
      <c r="AR32">
        <v>163.93</v>
      </c>
      <c r="AS32">
        <v>38.520000000000003</v>
      </c>
      <c r="AT32">
        <v>0</v>
      </c>
      <c r="AU32">
        <v>12.4</v>
      </c>
      <c r="AV32">
        <v>90.51</v>
      </c>
      <c r="AW32">
        <v>8.67</v>
      </c>
      <c r="AX32">
        <v>0</v>
      </c>
      <c r="AY32">
        <v>3.85</v>
      </c>
      <c r="AZ32">
        <v>0.77</v>
      </c>
      <c r="BA32">
        <v>83.95</v>
      </c>
      <c r="BB32">
        <v>37.200000000000003</v>
      </c>
      <c r="BC32">
        <v>37.200000000000003</v>
      </c>
      <c r="BD32">
        <v>0</v>
      </c>
      <c r="BE32">
        <v>37.200000000000003</v>
      </c>
      <c r="BF32">
        <v>0</v>
      </c>
      <c r="BG32">
        <v>24</v>
      </c>
      <c r="BH32">
        <v>0</v>
      </c>
      <c r="BI32">
        <v>0</v>
      </c>
      <c r="BJ32">
        <v>0</v>
      </c>
      <c r="BK32">
        <v>11.69</v>
      </c>
      <c r="BL32">
        <v>0</v>
      </c>
      <c r="BM32">
        <v>0</v>
      </c>
      <c r="BN32">
        <v>1.93</v>
      </c>
      <c r="BO32">
        <v>0</v>
      </c>
    </row>
    <row r="33" spans="1:67">
      <c r="A33" t="s">
        <v>276</v>
      </c>
      <c r="G33" t="s">
        <v>75</v>
      </c>
      <c r="H33" s="74">
        <v>372.51</v>
      </c>
      <c r="I33" s="47">
        <v>198.53000000000003</v>
      </c>
      <c r="J33" s="47">
        <v>546.59</v>
      </c>
      <c r="K33" s="47">
        <v>152.41000000000003</v>
      </c>
      <c r="L33" s="47">
        <v>7.13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26.9071</v>
      </c>
      <c r="AA33">
        <v>26.9071</v>
      </c>
      <c r="AB33">
        <v>192.58</v>
      </c>
      <c r="AC33">
        <v>17.739999999999998</v>
      </c>
      <c r="AD33">
        <v>48.14</v>
      </c>
      <c r="AE33">
        <v>12.4</v>
      </c>
      <c r="AF33">
        <v>16.010000000000002</v>
      </c>
      <c r="AG33">
        <v>48.14</v>
      </c>
      <c r="AH33">
        <v>0</v>
      </c>
      <c r="AI33">
        <v>1.35</v>
      </c>
      <c r="AJ33">
        <v>0</v>
      </c>
      <c r="AK33">
        <v>48.14</v>
      </c>
      <c r="AL33">
        <v>0</v>
      </c>
      <c r="AM33">
        <v>240.72</v>
      </c>
      <c r="AN33">
        <v>27.92</v>
      </c>
      <c r="AO33">
        <v>24.07</v>
      </c>
      <c r="AP33">
        <v>0</v>
      </c>
      <c r="AQ33">
        <v>48.14</v>
      </c>
      <c r="AR33">
        <v>163.93</v>
      </c>
      <c r="AS33">
        <v>38.520000000000003</v>
      </c>
      <c r="AT33">
        <v>0</v>
      </c>
      <c r="AU33">
        <v>12.4</v>
      </c>
      <c r="AV33">
        <v>90.51</v>
      </c>
      <c r="AW33">
        <v>8.67</v>
      </c>
      <c r="AX33">
        <v>0</v>
      </c>
      <c r="AY33">
        <v>3.85</v>
      </c>
      <c r="AZ33">
        <v>0.77</v>
      </c>
      <c r="BA33">
        <v>83.95</v>
      </c>
      <c r="BB33">
        <v>37.200000000000003</v>
      </c>
      <c r="BC33">
        <v>37.200000000000003</v>
      </c>
      <c r="BD33">
        <v>0</v>
      </c>
      <c r="BE33">
        <v>37.200000000000003</v>
      </c>
      <c r="BF33">
        <v>0</v>
      </c>
      <c r="BG33">
        <v>24</v>
      </c>
      <c r="BH33">
        <v>0</v>
      </c>
      <c r="BI33">
        <v>0</v>
      </c>
      <c r="BJ33">
        <v>0</v>
      </c>
      <c r="BK33">
        <v>11.69</v>
      </c>
      <c r="BL33">
        <v>0</v>
      </c>
      <c r="BM33">
        <v>0</v>
      </c>
      <c r="BN33">
        <v>1.93</v>
      </c>
      <c r="BO33">
        <v>0</v>
      </c>
    </row>
    <row r="34" spans="1:67">
      <c r="A34" t="s">
        <v>277</v>
      </c>
      <c r="G34" t="s">
        <v>76</v>
      </c>
      <c r="H34" s="74">
        <v>372.51</v>
      </c>
      <c r="I34" s="47">
        <v>198.53000000000003</v>
      </c>
      <c r="J34" s="47">
        <v>546.59</v>
      </c>
      <c r="K34" s="47">
        <v>153.06</v>
      </c>
      <c r="L34" s="47">
        <v>7.47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26.9071</v>
      </c>
      <c r="AA34">
        <v>26.9071</v>
      </c>
      <c r="AB34">
        <v>192.58</v>
      </c>
      <c r="AC34">
        <v>17.739999999999998</v>
      </c>
      <c r="AD34">
        <v>48.14</v>
      </c>
      <c r="AE34">
        <v>12.4</v>
      </c>
      <c r="AF34">
        <v>16.66</v>
      </c>
      <c r="AG34">
        <v>48.14</v>
      </c>
      <c r="AH34">
        <v>0</v>
      </c>
      <c r="AI34">
        <v>1.69</v>
      </c>
      <c r="AJ34">
        <v>0</v>
      </c>
      <c r="AK34">
        <v>48.14</v>
      </c>
      <c r="AL34">
        <v>0</v>
      </c>
      <c r="AM34">
        <v>240.72</v>
      </c>
      <c r="AN34">
        <v>27.92</v>
      </c>
      <c r="AO34">
        <v>24.07</v>
      </c>
      <c r="AP34">
        <v>0</v>
      </c>
      <c r="AQ34">
        <v>48.14</v>
      </c>
      <c r="AR34">
        <v>163.93</v>
      </c>
      <c r="AS34">
        <v>38.520000000000003</v>
      </c>
      <c r="AT34">
        <v>0</v>
      </c>
      <c r="AU34">
        <v>12.4</v>
      </c>
      <c r="AV34">
        <v>90.51</v>
      </c>
      <c r="AW34">
        <v>8.67</v>
      </c>
      <c r="AX34">
        <v>0</v>
      </c>
      <c r="AY34">
        <v>3.85</v>
      </c>
      <c r="AZ34">
        <v>0.77</v>
      </c>
      <c r="BA34">
        <v>83.95</v>
      </c>
      <c r="BB34">
        <v>37.200000000000003</v>
      </c>
      <c r="BC34">
        <v>37.200000000000003</v>
      </c>
      <c r="BD34">
        <v>0</v>
      </c>
      <c r="BE34">
        <v>37.200000000000003</v>
      </c>
      <c r="BF34">
        <v>0</v>
      </c>
      <c r="BG34">
        <v>24</v>
      </c>
      <c r="BH34">
        <v>0</v>
      </c>
      <c r="BI34">
        <v>0</v>
      </c>
      <c r="BJ34">
        <v>0</v>
      </c>
      <c r="BK34">
        <v>11.69</v>
      </c>
      <c r="BL34">
        <v>0</v>
      </c>
      <c r="BM34">
        <v>0</v>
      </c>
      <c r="BN34">
        <v>1.93</v>
      </c>
      <c r="BO34">
        <v>0</v>
      </c>
    </row>
    <row r="35" spans="1:67">
      <c r="A35" t="s">
        <v>279</v>
      </c>
      <c r="G35" t="s">
        <v>77</v>
      </c>
      <c r="H35" s="74">
        <v>372.7</v>
      </c>
      <c r="I35" s="47">
        <v>198.53000000000003</v>
      </c>
      <c r="J35" s="47">
        <v>546.59</v>
      </c>
      <c r="K35" s="47">
        <v>153.70000000000002</v>
      </c>
      <c r="L35" s="47">
        <v>7.9399999999999995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26.9071</v>
      </c>
      <c r="AA35">
        <v>26.9071</v>
      </c>
      <c r="AB35">
        <v>192.58</v>
      </c>
      <c r="AC35">
        <v>17.739999999999998</v>
      </c>
      <c r="AD35">
        <v>48.14</v>
      </c>
      <c r="AE35">
        <v>12.4</v>
      </c>
      <c r="AF35">
        <v>17.3</v>
      </c>
      <c r="AG35">
        <v>48.14</v>
      </c>
      <c r="AH35">
        <v>0</v>
      </c>
      <c r="AI35">
        <v>2.16</v>
      </c>
      <c r="AJ35">
        <v>0</v>
      </c>
      <c r="AK35">
        <v>48.14</v>
      </c>
      <c r="AL35">
        <v>0</v>
      </c>
      <c r="AM35">
        <v>240.72</v>
      </c>
      <c r="AN35">
        <v>27.92</v>
      </c>
      <c r="AO35">
        <v>24.07</v>
      </c>
      <c r="AP35">
        <v>0</v>
      </c>
      <c r="AQ35">
        <v>48.14</v>
      </c>
      <c r="AR35">
        <v>163.93</v>
      </c>
      <c r="AS35">
        <v>38.520000000000003</v>
      </c>
      <c r="AT35">
        <v>0</v>
      </c>
      <c r="AU35">
        <v>12.4</v>
      </c>
      <c r="AV35">
        <v>90.51</v>
      </c>
      <c r="AW35">
        <v>8.67</v>
      </c>
      <c r="AX35">
        <v>0</v>
      </c>
      <c r="AY35">
        <v>3.85</v>
      </c>
      <c r="AZ35">
        <v>0.96</v>
      </c>
      <c r="BA35">
        <v>83.95</v>
      </c>
      <c r="BB35">
        <v>37.200000000000003</v>
      </c>
      <c r="BC35">
        <v>37.200000000000003</v>
      </c>
      <c r="BD35">
        <v>0</v>
      </c>
      <c r="BE35">
        <v>37.200000000000003</v>
      </c>
      <c r="BF35">
        <v>0</v>
      </c>
      <c r="BG35">
        <v>24</v>
      </c>
      <c r="BH35">
        <v>0</v>
      </c>
      <c r="BI35">
        <v>0</v>
      </c>
      <c r="BJ35">
        <v>0</v>
      </c>
      <c r="BK35">
        <v>11.69</v>
      </c>
      <c r="BL35">
        <v>0</v>
      </c>
      <c r="BM35">
        <v>0</v>
      </c>
      <c r="BN35">
        <v>1.93</v>
      </c>
      <c r="BO35">
        <v>0</v>
      </c>
    </row>
    <row r="36" spans="1:67">
      <c r="A36" t="s">
        <v>309</v>
      </c>
      <c r="G36" t="s">
        <v>78</v>
      </c>
      <c r="H36" s="74">
        <v>372.7</v>
      </c>
      <c r="I36" s="47">
        <v>198.53000000000003</v>
      </c>
      <c r="J36" s="47">
        <v>546.59</v>
      </c>
      <c r="K36" s="47">
        <v>154.35000000000002</v>
      </c>
      <c r="L36" s="47">
        <v>8.17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26.9071</v>
      </c>
      <c r="AA36">
        <v>26.9071</v>
      </c>
      <c r="AB36">
        <v>192.58</v>
      </c>
      <c r="AC36">
        <v>17.739999999999998</v>
      </c>
      <c r="AD36">
        <v>48.14</v>
      </c>
      <c r="AE36">
        <v>12.4</v>
      </c>
      <c r="AF36">
        <v>17.95</v>
      </c>
      <c r="AG36">
        <v>48.14</v>
      </c>
      <c r="AH36">
        <v>0</v>
      </c>
      <c r="AI36">
        <v>2.39</v>
      </c>
      <c r="AJ36">
        <v>0</v>
      </c>
      <c r="AK36">
        <v>48.14</v>
      </c>
      <c r="AL36">
        <v>0</v>
      </c>
      <c r="AM36">
        <v>240.72</v>
      </c>
      <c r="AN36">
        <v>27.92</v>
      </c>
      <c r="AO36">
        <v>24.07</v>
      </c>
      <c r="AP36">
        <v>0</v>
      </c>
      <c r="AQ36">
        <v>48.14</v>
      </c>
      <c r="AR36">
        <v>163.93</v>
      </c>
      <c r="AS36">
        <v>38.520000000000003</v>
      </c>
      <c r="AT36">
        <v>0</v>
      </c>
      <c r="AU36">
        <v>12.4</v>
      </c>
      <c r="AV36">
        <v>90.51</v>
      </c>
      <c r="AW36">
        <v>8.67</v>
      </c>
      <c r="AX36">
        <v>0</v>
      </c>
      <c r="AY36">
        <v>3.85</v>
      </c>
      <c r="AZ36">
        <v>0.96</v>
      </c>
      <c r="BA36">
        <v>83.95</v>
      </c>
      <c r="BB36">
        <v>37.200000000000003</v>
      </c>
      <c r="BC36">
        <v>37.200000000000003</v>
      </c>
      <c r="BD36">
        <v>0</v>
      </c>
      <c r="BE36">
        <v>37.200000000000003</v>
      </c>
      <c r="BF36">
        <v>0</v>
      </c>
      <c r="BG36">
        <v>24</v>
      </c>
      <c r="BH36">
        <v>0</v>
      </c>
      <c r="BI36">
        <v>0</v>
      </c>
      <c r="BJ36">
        <v>0</v>
      </c>
      <c r="BK36">
        <v>11.69</v>
      </c>
      <c r="BL36">
        <v>0</v>
      </c>
      <c r="BM36">
        <v>0</v>
      </c>
      <c r="BN36">
        <v>1.93</v>
      </c>
      <c r="BO36">
        <v>0</v>
      </c>
    </row>
    <row r="37" spans="1:67">
      <c r="A37" t="s">
        <v>310</v>
      </c>
      <c r="G37" t="s">
        <v>79</v>
      </c>
      <c r="H37" s="74">
        <v>372.7</v>
      </c>
      <c r="I37" s="47">
        <v>198.53000000000003</v>
      </c>
      <c r="J37" s="47">
        <v>546.59</v>
      </c>
      <c r="K37" s="47">
        <v>154.35000000000002</v>
      </c>
      <c r="L37" s="47">
        <v>8.27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</v>
      </c>
      <c r="Z37">
        <v>26.9071</v>
      </c>
      <c r="AA37">
        <v>26.9071</v>
      </c>
      <c r="AB37">
        <v>192.58</v>
      </c>
      <c r="AC37">
        <v>17.739999999999998</v>
      </c>
      <c r="AD37">
        <v>48.14</v>
      </c>
      <c r="AE37">
        <v>12.4</v>
      </c>
      <c r="AF37">
        <v>17.95</v>
      </c>
      <c r="AG37">
        <v>48.14</v>
      </c>
      <c r="AH37">
        <v>0</v>
      </c>
      <c r="AI37">
        <v>2.4900000000000002</v>
      </c>
      <c r="AJ37">
        <v>0</v>
      </c>
      <c r="AK37">
        <v>48.14</v>
      </c>
      <c r="AL37">
        <v>0</v>
      </c>
      <c r="AM37">
        <v>240.72</v>
      </c>
      <c r="AN37">
        <v>27.92</v>
      </c>
      <c r="AO37">
        <v>24.07</v>
      </c>
      <c r="AP37">
        <v>0</v>
      </c>
      <c r="AQ37">
        <v>48.14</v>
      </c>
      <c r="AR37">
        <v>163.93</v>
      </c>
      <c r="AS37">
        <v>38.520000000000003</v>
      </c>
      <c r="AT37">
        <v>0</v>
      </c>
      <c r="AU37">
        <v>12.4</v>
      </c>
      <c r="AV37">
        <v>90.51</v>
      </c>
      <c r="AW37">
        <v>8.67</v>
      </c>
      <c r="AX37">
        <v>0</v>
      </c>
      <c r="AY37">
        <v>3.85</v>
      </c>
      <c r="AZ37">
        <v>0.96</v>
      </c>
      <c r="BA37">
        <v>83.95</v>
      </c>
      <c r="BB37">
        <v>37.200000000000003</v>
      </c>
      <c r="BC37">
        <v>37.200000000000003</v>
      </c>
      <c r="BD37">
        <v>0</v>
      </c>
      <c r="BE37">
        <v>37.200000000000003</v>
      </c>
      <c r="BF37">
        <v>0</v>
      </c>
      <c r="BG37">
        <v>24</v>
      </c>
      <c r="BH37">
        <v>0</v>
      </c>
      <c r="BI37">
        <v>0</v>
      </c>
      <c r="BJ37">
        <v>0</v>
      </c>
      <c r="BK37">
        <v>11.69</v>
      </c>
      <c r="BL37">
        <v>0</v>
      </c>
      <c r="BM37">
        <v>0</v>
      </c>
      <c r="BN37">
        <v>1.93</v>
      </c>
      <c r="BO37">
        <v>0</v>
      </c>
    </row>
    <row r="38" spans="1:67">
      <c r="A38" t="s">
        <v>311</v>
      </c>
      <c r="G38" t="s">
        <v>80</v>
      </c>
      <c r="H38" s="74">
        <v>372.7</v>
      </c>
      <c r="I38" s="47">
        <v>198.53000000000003</v>
      </c>
      <c r="J38" s="47">
        <v>546.59</v>
      </c>
      <c r="K38" s="47">
        <v>154.35000000000002</v>
      </c>
      <c r="L38" s="47">
        <v>8.6999999999999993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</v>
      </c>
      <c r="Z38">
        <v>26.9071</v>
      </c>
      <c r="AA38">
        <v>26.9071</v>
      </c>
      <c r="AB38">
        <v>192.58</v>
      </c>
      <c r="AC38">
        <v>17.739999999999998</v>
      </c>
      <c r="AD38">
        <v>48.14</v>
      </c>
      <c r="AE38">
        <v>12.4</v>
      </c>
      <c r="AF38">
        <v>17.95</v>
      </c>
      <c r="AG38">
        <v>48.14</v>
      </c>
      <c r="AH38">
        <v>0</v>
      </c>
      <c r="AI38">
        <v>2.92</v>
      </c>
      <c r="AJ38">
        <v>0</v>
      </c>
      <c r="AK38">
        <v>48.14</v>
      </c>
      <c r="AL38">
        <v>0</v>
      </c>
      <c r="AM38">
        <v>240.72</v>
      </c>
      <c r="AN38">
        <v>27.92</v>
      </c>
      <c r="AO38">
        <v>24.07</v>
      </c>
      <c r="AP38">
        <v>0</v>
      </c>
      <c r="AQ38">
        <v>48.14</v>
      </c>
      <c r="AR38">
        <v>163.93</v>
      </c>
      <c r="AS38">
        <v>38.520000000000003</v>
      </c>
      <c r="AT38">
        <v>0</v>
      </c>
      <c r="AU38">
        <v>12.4</v>
      </c>
      <c r="AV38">
        <v>90.51</v>
      </c>
      <c r="AW38">
        <v>8.67</v>
      </c>
      <c r="AX38">
        <v>0</v>
      </c>
      <c r="AY38">
        <v>3.85</v>
      </c>
      <c r="AZ38">
        <v>0.96</v>
      </c>
      <c r="BA38">
        <v>83.95</v>
      </c>
      <c r="BB38">
        <v>37.200000000000003</v>
      </c>
      <c r="BC38">
        <v>37.200000000000003</v>
      </c>
      <c r="BD38">
        <v>0</v>
      </c>
      <c r="BE38">
        <v>37.200000000000003</v>
      </c>
      <c r="BF38">
        <v>0</v>
      </c>
      <c r="BG38">
        <v>24</v>
      </c>
      <c r="BH38">
        <v>0</v>
      </c>
      <c r="BI38">
        <v>0</v>
      </c>
      <c r="BJ38">
        <v>0</v>
      </c>
      <c r="BK38">
        <v>11.69</v>
      </c>
      <c r="BL38">
        <v>0</v>
      </c>
      <c r="BM38">
        <v>0</v>
      </c>
      <c r="BN38">
        <v>1.93</v>
      </c>
      <c r="BO38">
        <v>0</v>
      </c>
    </row>
    <row r="39" spans="1:67">
      <c r="A39" t="s">
        <v>312</v>
      </c>
      <c r="G39" t="s">
        <v>81</v>
      </c>
      <c r="H39" s="74">
        <v>373.65999999999997</v>
      </c>
      <c r="I39" s="47">
        <v>198.53000000000003</v>
      </c>
      <c r="J39" s="47">
        <v>546.59</v>
      </c>
      <c r="K39" s="47">
        <v>187.67000000000002</v>
      </c>
      <c r="L39" s="47">
        <v>8.69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6.55</v>
      </c>
      <c r="X39">
        <v>11.27</v>
      </c>
      <c r="Y39">
        <v>15.5</v>
      </c>
      <c r="Z39">
        <v>26.9071</v>
      </c>
      <c r="AA39">
        <v>26.9071</v>
      </c>
      <c r="AB39">
        <v>0</v>
      </c>
      <c r="AC39">
        <v>17.739999999999998</v>
      </c>
      <c r="AD39">
        <v>0</v>
      </c>
      <c r="AE39">
        <v>12.4</v>
      </c>
      <c r="AF39">
        <v>17.95</v>
      </c>
      <c r="AG39">
        <v>0</v>
      </c>
      <c r="AH39">
        <v>0</v>
      </c>
      <c r="AI39">
        <v>2.91</v>
      </c>
      <c r="AJ39">
        <v>0</v>
      </c>
      <c r="AK39">
        <v>48.14</v>
      </c>
      <c r="AL39">
        <v>0</v>
      </c>
      <c r="AM39">
        <v>240.72</v>
      </c>
      <c r="AN39">
        <v>27.92</v>
      </c>
      <c r="AO39">
        <v>24.07</v>
      </c>
      <c r="AP39">
        <v>48.14</v>
      </c>
      <c r="AQ39">
        <v>48.14</v>
      </c>
      <c r="AR39">
        <v>163.93</v>
      </c>
      <c r="AS39">
        <v>38.520000000000003</v>
      </c>
      <c r="AT39">
        <v>0</v>
      </c>
      <c r="AU39">
        <v>12.4</v>
      </c>
      <c r="AV39">
        <v>90.51</v>
      </c>
      <c r="AW39">
        <v>9.6300000000000008</v>
      </c>
      <c r="AX39">
        <v>0</v>
      </c>
      <c r="AY39">
        <v>3.85</v>
      </c>
      <c r="AZ39">
        <v>0.96</v>
      </c>
      <c r="BA39">
        <v>83.95</v>
      </c>
      <c r="BB39">
        <v>37.200000000000003</v>
      </c>
      <c r="BC39">
        <v>37.200000000000003</v>
      </c>
      <c r="BD39">
        <v>0</v>
      </c>
      <c r="BE39">
        <v>37.200000000000003</v>
      </c>
      <c r="BF39">
        <v>0</v>
      </c>
      <c r="BG39">
        <v>24</v>
      </c>
      <c r="BH39">
        <v>0</v>
      </c>
      <c r="BI39">
        <v>48.14</v>
      </c>
      <c r="BJ39">
        <v>0</v>
      </c>
      <c r="BK39">
        <v>11.69</v>
      </c>
      <c r="BL39">
        <v>0</v>
      </c>
      <c r="BM39">
        <v>192.58</v>
      </c>
      <c r="BN39">
        <v>1.93</v>
      </c>
      <c r="BO39">
        <v>0</v>
      </c>
    </row>
    <row r="40" spans="1:67">
      <c r="A40" t="s">
        <v>329</v>
      </c>
      <c r="G40" t="s">
        <v>82</v>
      </c>
      <c r="H40" s="74">
        <v>373.65999999999997</v>
      </c>
      <c r="I40" s="47">
        <v>198.53000000000003</v>
      </c>
      <c r="J40" s="47">
        <v>546.59</v>
      </c>
      <c r="K40" s="47">
        <v>194</v>
      </c>
      <c r="L40" s="47">
        <v>9.02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6.64</v>
      </c>
      <c r="X40">
        <v>15.12</v>
      </c>
      <c r="Y40">
        <v>17.239999999999998</v>
      </c>
      <c r="Z40">
        <v>26.9071</v>
      </c>
      <c r="AA40">
        <v>26.9071</v>
      </c>
      <c r="AB40">
        <v>0</v>
      </c>
      <c r="AC40">
        <v>17.739999999999998</v>
      </c>
      <c r="AD40">
        <v>0</v>
      </c>
      <c r="AE40">
        <v>12.4</v>
      </c>
      <c r="AF40">
        <v>18.600000000000001</v>
      </c>
      <c r="AG40">
        <v>0</v>
      </c>
      <c r="AH40">
        <v>0</v>
      </c>
      <c r="AI40">
        <v>3.24</v>
      </c>
      <c r="AJ40">
        <v>0</v>
      </c>
      <c r="AK40">
        <v>48.14</v>
      </c>
      <c r="AL40">
        <v>0</v>
      </c>
      <c r="AM40">
        <v>240.72</v>
      </c>
      <c r="AN40">
        <v>27.92</v>
      </c>
      <c r="AO40">
        <v>24.07</v>
      </c>
      <c r="AP40">
        <v>48.14</v>
      </c>
      <c r="AQ40">
        <v>48.14</v>
      </c>
      <c r="AR40">
        <v>163.93</v>
      </c>
      <c r="AS40">
        <v>38.520000000000003</v>
      </c>
      <c r="AT40">
        <v>0</v>
      </c>
      <c r="AU40">
        <v>12.4</v>
      </c>
      <c r="AV40">
        <v>90.51</v>
      </c>
      <c r="AW40">
        <v>9.6300000000000008</v>
      </c>
      <c r="AX40">
        <v>0</v>
      </c>
      <c r="AY40">
        <v>3.85</v>
      </c>
      <c r="AZ40">
        <v>0.96</v>
      </c>
      <c r="BA40">
        <v>83.95</v>
      </c>
      <c r="BB40">
        <v>37.200000000000003</v>
      </c>
      <c r="BC40">
        <v>37.200000000000003</v>
      </c>
      <c r="BD40">
        <v>0</v>
      </c>
      <c r="BE40">
        <v>37.200000000000003</v>
      </c>
      <c r="BF40">
        <v>0</v>
      </c>
      <c r="BG40">
        <v>24</v>
      </c>
      <c r="BH40">
        <v>0</v>
      </c>
      <c r="BI40">
        <v>48.14</v>
      </c>
      <c r="BJ40">
        <v>0</v>
      </c>
      <c r="BK40">
        <v>11.69</v>
      </c>
      <c r="BL40">
        <v>0</v>
      </c>
      <c r="BM40">
        <v>192.58</v>
      </c>
      <c r="BN40">
        <v>1.93</v>
      </c>
      <c r="BO40">
        <v>0</v>
      </c>
    </row>
    <row r="41" spans="1:67">
      <c r="A41" t="s">
        <v>330</v>
      </c>
      <c r="G41" t="s">
        <v>83</v>
      </c>
      <c r="H41" s="74">
        <v>375.58000000000004</v>
      </c>
      <c r="I41" s="47">
        <v>198.53000000000003</v>
      </c>
      <c r="J41" s="47">
        <v>546.59</v>
      </c>
      <c r="K41" s="47">
        <v>194.56</v>
      </c>
      <c r="L41" s="47">
        <v>9.33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6.36</v>
      </c>
      <c r="X41">
        <v>17.72</v>
      </c>
      <c r="Y41">
        <v>14.83</v>
      </c>
      <c r="Z41">
        <v>26.9071</v>
      </c>
      <c r="AA41">
        <v>26.9071</v>
      </c>
      <c r="AB41">
        <v>0</v>
      </c>
      <c r="AC41">
        <v>17.739999999999998</v>
      </c>
      <c r="AD41">
        <v>0</v>
      </c>
      <c r="AE41">
        <v>12.4</v>
      </c>
      <c r="AF41">
        <v>19.25</v>
      </c>
      <c r="AG41">
        <v>0</v>
      </c>
      <c r="AH41">
        <v>0</v>
      </c>
      <c r="AI41">
        <v>3.55</v>
      </c>
      <c r="AJ41">
        <v>0</v>
      </c>
      <c r="AK41">
        <v>48.14</v>
      </c>
      <c r="AL41">
        <v>0</v>
      </c>
      <c r="AM41">
        <v>240.72</v>
      </c>
      <c r="AN41">
        <v>27.92</v>
      </c>
      <c r="AO41">
        <v>24.07</v>
      </c>
      <c r="AP41">
        <v>48.14</v>
      </c>
      <c r="AQ41">
        <v>48.14</v>
      </c>
      <c r="AR41">
        <v>163.93</v>
      </c>
      <c r="AS41">
        <v>38.520000000000003</v>
      </c>
      <c r="AT41">
        <v>0</v>
      </c>
      <c r="AU41">
        <v>12.4</v>
      </c>
      <c r="AV41">
        <v>90.51</v>
      </c>
      <c r="AW41">
        <v>11.55</v>
      </c>
      <c r="AX41">
        <v>0</v>
      </c>
      <c r="AY41">
        <v>3.85</v>
      </c>
      <c r="AZ41">
        <v>0.96</v>
      </c>
      <c r="BA41">
        <v>83.95</v>
      </c>
      <c r="BB41">
        <v>37.200000000000003</v>
      </c>
      <c r="BC41">
        <v>37.200000000000003</v>
      </c>
      <c r="BD41">
        <v>0</v>
      </c>
      <c r="BE41">
        <v>37.200000000000003</v>
      </c>
      <c r="BF41">
        <v>0</v>
      </c>
      <c r="BG41">
        <v>24</v>
      </c>
      <c r="BH41">
        <v>0</v>
      </c>
      <c r="BI41">
        <v>48.14</v>
      </c>
      <c r="BJ41">
        <v>0</v>
      </c>
      <c r="BK41">
        <v>11.69</v>
      </c>
      <c r="BL41">
        <v>0</v>
      </c>
      <c r="BM41">
        <v>192.58</v>
      </c>
      <c r="BN41">
        <v>1.93</v>
      </c>
      <c r="BO41">
        <v>0</v>
      </c>
    </row>
    <row r="42" spans="1:67">
      <c r="A42" t="s">
        <v>331</v>
      </c>
      <c r="G42" t="s">
        <v>84</v>
      </c>
      <c r="H42" s="74">
        <v>375.58000000000004</v>
      </c>
      <c r="I42" s="47">
        <v>198.53000000000003</v>
      </c>
      <c r="J42" s="47">
        <v>546.59</v>
      </c>
      <c r="K42" s="47">
        <v>195.57999999999998</v>
      </c>
      <c r="L42" s="47">
        <v>8.93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6.07</v>
      </c>
      <c r="X42">
        <v>20.7</v>
      </c>
      <c r="Y42">
        <v>12.52</v>
      </c>
      <c r="Z42">
        <v>26.9071</v>
      </c>
      <c r="AA42">
        <v>26.9071</v>
      </c>
      <c r="AB42">
        <v>0</v>
      </c>
      <c r="AC42">
        <v>17.739999999999998</v>
      </c>
      <c r="AD42">
        <v>0</v>
      </c>
      <c r="AE42">
        <v>12.4</v>
      </c>
      <c r="AF42">
        <v>19.89</v>
      </c>
      <c r="AG42">
        <v>0</v>
      </c>
      <c r="AH42">
        <v>0</v>
      </c>
      <c r="AI42">
        <v>3.15</v>
      </c>
      <c r="AJ42">
        <v>0</v>
      </c>
      <c r="AK42">
        <v>48.14</v>
      </c>
      <c r="AL42">
        <v>0</v>
      </c>
      <c r="AM42">
        <v>240.72</v>
      </c>
      <c r="AN42">
        <v>27.92</v>
      </c>
      <c r="AO42">
        <v>24.07</v>
      </c>
      <c r="AP42">
        <v>48.14</v>
      </c>
      <c r="AQ42">
        <v>48.14</v>
      </c>
      <c r="AR42">
        <v>163.93</v>
      </c>
      <c r="AS42">
        <v>38.520000000000003</v>
      </c>
      <c r="AT42">
        <v>0</v>
      </c>
      <c r="AU42">
        <v>12.4</v>
      </c>
      <c r="AV42">
        <v>90.51</v>
      </c>
      <c r="AW42">
        <v>11.55</v>
      </c>
      <c r="AX42">
        <v>0</v>
      </c>
      <c r="AY42">
        <v>3.85</v>
      </c>
      <c r="AZ42">
        <v>0.96</v>
      </c>
      <c r="BA42">
        <v>83.95</v>
      </c>
      <c r="BB42">
        <v>37.200000000000003</v>
      </c>
      <c r="BC42">
        <v>37.200000000000003</v>
      </c>
      <c r="BD42">
        <v>0</v>
      </c>
      <c r="BE42">
        <v>37.200000000000003</v>
      </c>
      <c r="BF42">
        <v>0</v>
      </c>
      <c r="BG42">
        <v>24</v>
      </c>
      <c r="BH42">
        <v>0</v>
      </c>
      <c r="BI42">
        <v>48.14</v>
      </c>
      <c r="BJ42">
        <v>0</v>
      </c>
      <c r="BK42">
        <v>11.69</v>
      </c>
      <c r="BL42">
        <v>0</v>
      </c>
      <c r="BM42">
        <v>192.58</v>
      </c>
      <c r="BN42">
        <v>1.93</v>
      </c>
      <c r="BO42">
        <v>0</v>
      </c>
    </row>
    <row r="43" spans="1:67">
      <c r="A43" t="s">
        <v>337</v>
      </c>
      <c r="G43" t="s">
        <v>85</v>
      </c>
      <c r="H43" s="74">
        <v>375.58000000000004</v>
      </c>
      <c r="I43" s="47">
        <v>198.53000000000003</v>
      </c>
      <c r="J43" s="47">
        <v>546.59</v>
      </c>
      <c r="K43" s="47">
        <v>198.74</v>
      </c>
      <c r="L43" s="47">
        <v>9.34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6.64</v>
      </c>
      <c r="X43">
        <v>22.82</v>
      </c>
      <c r="Y43">
        <v>12.33</v>
      </c>
      <c r="Z43">
        <v>26.9071</v>
      </c>
      <c r="AA43">
        <v>26.9071</v>
      </c>
      <c r="AB43">
        <v>0</v>
      </c>
      <c r="AC43">
        <v>17.739999999999998</v>
      </c>
      <c r="AD43">
        <v>0</v>
      </c>
      <c r="AE43">
        <v>12.4</v>
      </c>
      <c r="AF43">
        <v>20.55</v>
      </c>
      <c r="AG43">
        <v>0</v>
      </c>
      <c r="AH43">
        <v>0</v>
      </c>
      <c r="AI43">
        <v>3.56</v>
      </c>
      <c r="AJ43">
        <v>0</v>
      </c>
      <c r="AK43">
        <v>48.14</v>
      </c>
      <c r="AL43">
        <v>0</v>
      </c>
      <c r="AM43">
        <v>240.72</v>
      </c>
      <c r="AN43">
        <v>27.92</v>
      </c>
      <c r="AO43">
        <v>24.07</v>
      </c>
      <c r="AP43">
        <v>48.14</v>
      </c>
      <c r="AQ43">
        <v>48.14</v>
      </c>
      <c r="AR43">
        <v>163.93</v>
      </c>
      <c r="AS43">
        <v>38.520000000000003</v>
      </c>
      <c r="AT43">
        <v>0</v>
      </c>
      <c r="AU43">
        <v>12.4</v>
      </c>
      <c r="AV43">
        <v>90.51</v>
      </c>
      <c r="AW43">
        <v>11.55</v>
      </c>
      <c r="AX43">
        <v>0</v>
      </c>
      <c r="AY43">
        <v>3.85</v>
      </c>
      <c r="AZ43">
        <v>0.96</v>
      </c>
      <c r="BA43">
        <v>83.95</v>
      </c>
      <c r="BB43">
        <v>37.200000000000003</v>
      </c>
      <c r="BC43">
        <v>37.200000000000003</v>
      </c>
      <c r="BD43">
        <v>0</v>
      </c>
      <c r="BE43">
        <v>37.200000000000003</v>
      </c>
      <c r="BF43">
        <v>0</v>
      </c>
      <c r="BG43">
        <v>24</v>
      </c>
      <c r="BH43">
        <v>0</v>
      </c>
      <c r="BI43">
        <v>48.14</v>
      </c>
      <c r="BJ43">
        <v>0</v>
      </c>
      <c r="BK43">
        <v>11.69</v>
      </c>
      <c r="BL43">
        <v>0</v>
      </c>
      <c r="BM43">
        <v>192.58</v>
      </c>
      <c r="BN43">
        <v>1.93</v>
      </c>
      <c r="BO43">
        <v>0</v>
      </c>
    </row>
    <row r="44" spans="1:67">
      <c r="A44" t="s">
        <v>339</v>
      </c>
      <c r="G44" t="s">
        <v>86</v>
      </c>
      <c r="H44" s="74">
        <v>375.58000000000004</v>
      </c>
      <c r="I44" s="47">
        <v>198.53000000000003</v>
      </c>
      <c r="J44" s="47">
        <v>546.59</v>
      </c>
      <c r="K44" s="47">
        <v>199.88</v>
      </c>
      <c r="L44" s="47">
        <v>9.66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6.36</v>
      </c>
      <c r="X44">
        <v>26</v>
      </c>
      <c r="Y44">
        <v>9.92</v>
      </c>
      <c r="Z44">
        <v>26.9071</v>
      </c>
      <c r="AA44">
        <v>26.9071</v>
      </c>
      <c r="AB44">
        <v>0</v>
      </c>
      <c r="AC44">
        <v>17.739999999999998</v>
      </c>
      <c r="AD44">
        <v>0</v>
      </c>
      <c r="AE44">
        <v>12.4</v>
      </c>
      <c r="AF44">
        <v>21.2</v>
      </c>
      <c r="AG44">
        <v>0</v>
      </c>
      <c r="AH44">
        <v>0</v>
      </c>
      <c r="AI44">
        <v>3.88</v>
      </c>
      <c r="AJ44">
        <v>0</v>
      </c>
      <c r="AK44">
        <v>48.14</v>
      </c>
      <c r="AL44">
        <v>0</v>
      </c>
      <c r="AM44">
        <v>240.72</v>
      </c>
      <c r="AN44">
        <v>27.92</v>
      </c>
      <c r="AO44">
        <v>24.07</v>
      </c>
      <c r="AP44">
        <v>48.14</v>
      </c>
      <c r="AQ44">
        <v>48.14</v>
      </c>
      <c r="AR44">
        <v>163.93</v>
      </c>
      <c r="AS44">
        <v>38.520000000000003</v>
      </c>
      <c r="AT44">
        <v>0</v>
      </c>
      <c r="AU44">
        <v>12.4</v>
      </c>
      <c r="AV44">
        <v>90.51</v>
      </c>
      <c r="AW44">
        <v>11.55</v>
      </c>
      <c r="AX44">
        <v>0</v>
      </c>
      <c r="AY44">
        <v>3.85</v>
      </c>
      <c r="AZ44">
        <v>0.96</v>
      </c>
      <c r="BA44">
        <v>83.95</v>
      </c>
      <c r="BB44">
        <v>37.200000000000003</v>
      </c>
      <c r="BC44">
        <v>37.200000000000003</v>
      </c>
      <c r="BD44">
        <v>0</v>
      </c>
      <c r="BE44">
        <v>37.200000000000003</v>
      </c>
      <c r="BF44">
        <v>0</v>
      </c>
      <c r="BG44">
        <v>24</v>
      </c>
      <c r="BH44">
        <v>0</v>
      </c>
      <c r="BI44">
        <v>48.14</v>
      </c>
      <c r="BJ44">
        <v>0</v>
      </c>
      <c r="BK44">
        <v>11.69</v>
      </c>
      <c r="BL44">
        <v>0</v>
      </c>
      <c r="BM44">
        <v>192.58</v>
      </c>
      <c r="BN44">
        <v>1.93</v>
      </c>
      <c r="BO44">
        <v>0</v>
      </c>
    </row>
    <row r="45" spans="1:67">
      <c r="A45" t="s">
        <v>358</v>
      </c>
      <c r="G45" t="s">
        <v>87</v>
      </c>
      <c r="H45" s="74">
        <v>376.54999999999995</v>
      </c>
      <c r="I45" s="47">
        <v>198.53000000000003</v>
      </c>
      <c r="J45" s="47">
        <v>546.59</v>
      </c>
      <c r="K45" s="47">
        <v>202.35000000000002</v>
      </c>
      <c r="L45" s="47">
        <v>10.220000000000001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6.64</v>
      </c>
      <c r="X45">
        <v>29.18</v>
      </c>
      <c r="Y45">
        <v>8.2799999999999994</v>
      </c>
      <c r="Z45">
        <v>26.9071</v>
      </c>
      <c r="AA45">
        <v>26.9071</v>
      </c>
      <c r="AB45">
        <v>0</v>
      </c>
      <c r="AC45">
        <v>17.739999999999998</v>
      </c>
      <c r="AD45">
        <v>0</v>
      </c>
      <c r="AE45">
        <v>12.4</v>
      </c>
      <c r="AF45">
        <v>21.85</v>
      </c>
      <c r="AG45">
        <v>0</v>
      </c>
      <c r="AH45">
        <v>0</v>
      </c>
      <c r="AI45">
        <v>4.4400000000000004</v>
      </c>
      <c r="AJ45">
        <v>0</v>
      </c>
      <c r="AK45">
        <v>48.14</v>
      </c>
      <c r="AL45">
        <v>0</v>
      </c>
      <c r="AM45">
        <v>240.72</v>
      </c>
      <c r="AN45">
        <v>27.92</v>
      </c>
      <c r="AO45">
        <v>24.07</v>
      </c>
      <c r="AP45">
        <v>48.14</v>
      </c>
      <c r="AQ45">
        <v>48.14</v>
      </c>
      <c r="AR45">
        <v>163.93</v>
      </c>
      <c r="AS45">
        <v>38.520000000000003</v>
      </c>
      <c r="AT45">
        <v>0</v>
      </c>
      <c r="AU45">
        <v>12.4</v>
      </c>
      <c r="AV45">
        <v>90.51</v>
      </c>
      <c r="AW45">
        <v>12.52</v>
      </c>
      <c r="AX45">
        <v>0</v>
      </c>
      <c r="AY45">
        <v>3.85</v>
      </c>
      <c r="AZ45">
        <v>0.96</v>
      </c>
      <c r="BA45">
        <v>83.95</v>
      </c>
      <c r="BB45">
        <v>37.200000000000003</v>
      </c>
      <c r="BC45">
        <v>37.200000000000003</v>
      </c>
      <c r="BD45">
        <v>0</v>
      </c>
      <c r="BE45">
        <v>37.200000000000003</v>
      </c>
      <c r="BF45">
        <v>0</v>
      </c>
      <c r="BG45">
        <v>24</v>
      </c>
      <c r="BH45">
        <v>0</v>
      </c>
      <c r="BI45">
        <v>48.14</v>
      </c>
      <c r="BJ45">
        <v>0</v>
      </c>
      <c r="BK45">
        <v>11.69</v>
      </c>
      <c r="BL45">
        <v>0</v>
      </c>
      <c r="BM45">
        <v>192.58</v>
      </c>
      <c r="BN45">
        <v>1.93</v>
      </c>
      <c r="BO45">
        <v>0</v>
      </c>
    </row>
    <row r="46" spans="1:67">
      <c r="A46" t="s">
        <v>359</v>
      </c>
      <c r="G46" t="s">
        <v>88</v>
      </c>
      <c r="H46" s="74">
        <v>376.54999999999995</v>
      </c>
      <c r="I46" s="47">
        <v>198.53000000000003</v>
      </c>
      <c r="J46" s="47">
        <v>546.59</v>
      </c>
      <c r="K46" s="47">
        <v>202.73000000000002</v>
      </c>
      <c r="L46" s="47">
        <v>9.66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6.45</v>
      </c>
      <c r="X46">
        <v>31.1</v>
      </c>
      <c r="Y46">
        <v>6.93</v>
      </c>
      <c r="Z46">
        <v>26.9071</v>
      </c>
      <c r="AA46">
        <v>26.9071</v>
      </c>
      <c r="AB46">
        <v>0</v>
      </c>
      <c r="AC46">
        <v>17.739999999999998</v>
      </c>
      <c r="AD46">
        <v>0</v>
      </c>
      <c r="AE46">
        <v>12.4</v>
      </c>
      <c r="AF46">
        <v>21.85</v>
      </c>
      <c r="AG46">
        <v>0</v>
      </c>
      <c r="AH46">
        <v>0</v>
      </c>
      <c r="AI46">
        <v>3.88</v>
      </c>
      <c r="AJ46">
        <v>0</v>
      </c>
      <c r="AK46">
        <v>48.14</v>
      </c>
      <c r="AL46">
        <v>0</v>
      </c>
      <c r="AM46">
        <v>240.72</v>
      </c>
      <c r="AN46">
        <v>27.92</v>
      </c>
      <c r="AO46">
        <v>24.07</v>
      </c>
      <c r="AP46">
        <v>48.14</v>
      </c>
      <c r="AQ46">
        <v>48.14</v>
      </c>
      <c r="AR46">
        <v>163.93</v>
      </c>
      <c r="AS46">
        <v>38.520000000000003</v>
      </c>
      <c r="AT46">
        <v>0</v>
      </c>
      <c r="AU46">
        <v>12.4</v>
      </c>
      <c r="AV46">
        <v>90.51</v>
      </c>
      <c r="AW46">
        <v>12.52</v>
      </c>
      <c r="AX46">
        <v>0</v>
      </c>
      <c r="AY46">
        <v>3.85</v>
      </c>
      <c r="AZ46">
        <v>0.96</v>
      </c>
      <c r="BA46">
        <v>83.95</v>
      </c>
      <c r="BB46">
        <v>37.200000000000003</v>
      </c>
      <c r="BC46">
        <v>37.200000000000003</v>
      </c>
      <c r="BD46">
        <v>0</v>
      </c>
      <c r="BE46">
        <v>37.200000000000003</v>
      </c>
      <c r="BF46">
        <v>0</v>
      </c>
      <c r="BG46">
        <v>24</v>
      </c>
      <c r="BH46">
        <v>0</v>
      </c>
      <c r="BI46">
        <v>48.14</v>
      </c>
      <c r="BJ46">
        <v>0</v>
      </c>
      <c r="BK46">
        <v>11.69</v>
      </c>
      <c r="BL46">
        <v>0</v>
      </c>
      <c r="BM46">
        <v>192.58</v>
      </c>
      <c r="BN46">
        <v>1.93</v>
      </c>
      <c r="BO46">
        <v>0</v>
      </c>
    </row>
    <row r="47" spans="1:67">
      <c r="A47" t="s">
        <v>360</v>
      </c>
      <c r="G47" t="s">
        <v>89</v>
      </c>
      <c r="H47" s="74">
        <v>376.54999999999995</v>
      </c>
      <c r="I47" s="47">
        <v>198.53000000000003</v>
      </c>
      <c r="J47" s="47">
        <v>546.59</v>
      </c>
      <c r="K47" s="47">
        <v>205.71999999999997</v>
      </c>
      <c r="L47" s="47">
        <v>10.299999999999999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7.51</v>
      </c>
      <c r="X47">
        <v>34.28</v>
      </c>
      <c r="Y47">
        <v>5.68</v>
      </c>
      <c r="Z47">
        <v>26.9071</v>
      </c>
      <c r="AA47">
        <v>26.9071</v>
      </c>
      <c r="AB47">
        <v>0</v>
      </c>
      <c r="AC47">
        <v>17.739999999999998</v>
      </c>
      <c r="AD47">
        <v>0</v>
      </c>
      <c r="AE47">
        <v>12.4</v>
      </c>
      <c r="AF47">
        <v>21.85</v>
      </c>
      <c r="AG47">
        <v>0</v>
      </c>
      <c r="AH47">
        <v>0</v>
      </c>
      <c r="AI47">
        <v>4.5199999999999996</v>
      </c>
      <c r="AJ47">
        <v>0</v>
      </c>
      <c r="AK47">
        <v>48.14</v>
      </c>
      <c r="AL47">
        <v>0</v>
      </c>
      <c r="AM47">
        <v>240.72</v>
      </c>
      <c r="AN47">
        <v>27.92</v>
      </c>
      <c r="AO47">
        <v>24.07</v>
      </c>
      <c r="AP47">
        <v>48.14</v>
      </c>
      <c r="AQ47">
        <v>48.14</v>
      </c>
      <c r="AR47">
        <v>163.93</v>
      </c>
      <c r="AS47">
        <v>38.520000000000003</v>
      </c>
      <c r="AT47">
        <v>0</v>
      </c>
      <c r="AU47">
        <v>12.4</v>
      </c>
      <c r="AV47">
        <v>90.51</v>
      </c>
      <c r="AW47">
        <v>12.52</v>
      </c>
      <c r="AX47">
        <v>0</v>
      </c>
      <c r="AY47">
        <v>3.85</v>
      </c>
      <c r="AZ47">
        <v>0.96</v>
      </c>
      <c r="BA47">
        <v>83.95</v>
      </c>
      <c r="BB47">
        <v>37.200000000000003</v>
      </c>
      <c r="BC47">
        <v>37.200000000000003</v>
      </c>
      <c r="BD47">
        <v>0</v>
      </c>
      <c r="BE47">
        <v>37.200000000000003</v>
      </c>
      <c r="BF47">
        <v>0</v>
      </c>
      <c r="BG47">
        <v>24</v>
      </c>
      <c r="BH47">
        <v>0</v>
      </c>
      <c r="BI47">
        <v>48.14</v>
      </c>
      <c r="BJ47">
        <v>0</v>
      </c>
      <c r="BK47">
        <v>11.69</v>
      </c>
      <c r="BL47">
        <v>0</v>
      </c>
      <c r="BM47">
        <v>192.58</v>
      </c>
      <c r="BN47">
        <v>1.93</v>
      </c>
      <c r="BO47">
        <v>0</v>
      </c>
    </row>
    <row r="48" spans="1:67">
      <c r="A48" t="s">
        <v>364</v>
      </c>
      <c r="G48" t="s">
        <v>90</v>
      </c>
      <c r="H48" s="74">
        <v>376.54999999999995</v>
      </c>
      <c r="I48" s="47">
        <v>198.53000000000003</v>
      </c>
      <c r="J48" s="47">
        <v>546.59</v>
      </c>
      <c r="K48" s="47">
        <v>206</v>
      </c>
      <c r="L48" s="47">
        <v>8.74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7.41</v>
      </c>
      <c r="X48">
        <v>35.53</v>
      </c>
      <c r="Y48">
        <v>4.8099999999999996</v>
      </c>
      <c r="Z48">
        <v>26.9071</v>
      </c>
      <c r="AA48">
        <v>26.9071</v>
      </c>
      <c r="AB48">
        <v>0</v>
      </c>
      <c r="AC48">
        <v>17.739999999999998</v>
      </c>
      <c r="AD48">
        <v>0</v>
      </c>
      <c r="AE48">
        <v>12.4</v>
      </c>
      <c r="AF48">
        <v>21.85</v>
      </c>
      <c r="AG48">
        <v>0</v>
      </c>
      <c r="AH48">
        <v>0</v>
      </c>
      <c r="AI48">
        <v>2.96</v>
      </c>
      <c r="AJ48">
        <v>0</v>
      </c>
      <c r="AK48">
        <v>48.14</v>
      </c>
      <c r="AL48">
        <v>0</v>
      </c>
      <c r="AM48">
        <v>240.72</v>
      </c>
      <c r="AN48">
        <v>27.92</v>
      </c>
      <c r="AO48">
        <v>24.07</v>
      </c>
      <c r="AP48">
        <v>48.14</v>
      </c>
      <c r="AQ48">
        <v>48.14</v>
      </c>
      <c r="AR48">
        <v>163.93</v>
      </c>
      <c r="AS48">
        <v>38.520000000000003</v>
      </c>
      <c r="AT48">
        <v>0</v>
      </c>
      <c r="AU48">
        <v>12.4</v>
      </c>
      <c r="AV48">
        <v>90.51</v>
      </c>
      <c r="AW48">
        <v>12.52</v>
      </c>
      <c r="AX48">
        <v>0</v>
      </c>
      <c r="AY48">
        <v>3.85</v>
      </c>
      <c r="AZ48">
        <v>0.96</v>
      </c>
      <c r="BA48">
        <v>83.95</v>
      </c>
      <c r="BB48">
        <v>37.200000000000003</v>
      </c>
      <c r="BC48">
        <v>37.200000000000003</v>
      </c>
      <c r="BD48">
        <v>0</v>
      </c>
      <c r="BE48">
        <v>37.200000000000003</v>
      </c>
      <c r="BF48">
        <v>0</v>
      </c>
      <c r="BG48">
        <v>24</v>
      </c>
      <c r="BH48">
        <v>0</v>
      </c>
      <c r="BI48">
        <v>48.14</v>
      </c>
      <c r="BJ48">
        <v>0</v>
      </c>
      <c r="BK48">
        <v>11.69</v>
      </c>
      <c r="BL48">
        <v>0</v>
      </c>
      <c r="BM48">
        <v>192.58</v>
      </c>
      <c r="BN48">
        <v>1.93</v>
      </c>
      <c r="BO48">
        <v>0</v>
      </c>
    </row>
    <row r="49" spans="1:67">
      <c r="A49" t="s">
        <v>365</v>
      </c>
      <c r="G49" t="s">
        <v>91</v>
      </c>
      <c r="H49" s="74">
        <v>376.54999999999995</v>
      </c>
      <c r="I49" s="47">
        <v>198.53000000000003</v>
      </c>
      <c r="J49" s="47">
        <v>546.59</v>
      </c>
      <c r="K49" s="47">
        <v>206.75</v>
      </c>
      <c r="L49" s="47">
        <v>8.4600000000000009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7.32</v>
      </c>
      <c r="X49">
        <v>36.299999999999997</v>
      </c>
      <c r="Y49">
        <v>4.24</v>
      </c>
      <c r="Z49">
        <v>26.9071</v>
      </c>
      <c r="AA49">
        <v>26.9071</v>
      </c>
      <c r="AB49">
        <v>0</v>
      </c>
      <c r="AC49">
        <v>17.739999999999998</v>
      </c>
      <c r="AD49">
        <v>0</v>
      </c>
      <c r="AE49">
        <v>12.4</v>
      </c>
      <c r="AF49">
        <v>22.49</v>
      </c>
      <c r="AG49">
        <v>0</v>
      </c>
      <c r="AH49">
        <v>0</v>
      </c>
      <c r="AI49">
        <v>2.68</v>
      </c>
      <c r="AJ49">
        <v>0</v>
      </c>
      <c r="AK49">
        <v>48.14</v>
      </c>
      <c r="AL49">
        <v>0</v>
      </c>
      <c r="AM49">
        <v>240.72</v>
      </c>
      <c r="AN49">
        <v>27.92</v>
      </c>
      <c r="AO49">
        <v>24.07</v>
      </c>
      <c r="AP49">
        <v>48.14</v>
      </c>
      <c r="AQ49">
        <v>48.14</v>
      </c>
      <c r="AR49">
        <v>163.93</v>
      </c>
      <c r="AS49">
        <v>38.520000000000003</v>
      </c>
      <c r="AT49">
        <v>0</v>
      </c>
      <c r="AU49">
        <v>12.4</v>
      </c>
      <c r="AV49">
        <v>90.51</v>
      </c>
      <c r="AW49">
        <v>12.52</v>
      </c>
      <c r="AX49">
        <v>0</v>
      </c>
      <c r="AY49">
        <v>3.85</v>
      </c>
      <c r="AZ49">
        <v>0.96</v>
      </c>
      <c r="BA49">
        <v>83.95</v>
      </c>
      <c r="BB49">
        <v>37.200000000000003</v>
      </c>
      <c r="BC49">
        <v>37.200000000000003</v>
      </c>
      <c r="BD49">
        <v>0</v>
      </c>
      <c r="BE49">
        <v>37.200000000000003</v>
      </c>
      <c r="BF49">
        <v>0</v>
      </c>
      <c r="BG49">
        <v>24</v>
      </c>
      <c r="BH49">
        <v>0</v>
      </c>
      <c r="BI49">
        <v>48.14</v>
      </c>
      <c r="BJ49">
        <v>0</v>
      </c>
      <c r="BK49">
        <v>11.69</v>
      </c>
      <c r="BL49">
        <v>0</v>
      </c>
      <c r="BM49">
        <v>192.58</v>
      </c>
      <c r="BN49">
        <v>1.93</v>
      </c>
      <c r="BO49">
        <v>0</v>
      </c>
    </row>
    <row r="50" spans="1:67">
      <c r="A50" t="s">
        <v>366</v>
      </c>
      <c r="G50" t="s">
        <v>92</v>
      </c>
      <c r="H50" s="74">
        <v>376.54999999999995</v>
      </c>
      <c r="I50" s="47">
        <v>198.53000000000003</v>
      </c>
      <c r="J50" s="47">
        <v>546.59</v>
      </c>
      <c r="K50" s="47">
        <v>207.59999999999997</v>
      </c>
      <c r="L50" s="47">
        <v>9.2100000000000009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7.32</v>
      </c>
      <c r="X50">
        <v>37.17</v>
      </c>
      <c r="Y50">
        <v>3.56</v>
      </c>
      <c r="Z50">
        <v>26.9071</v>
      </c>
      <c r="AA50">
        <v>26.9071</v>
      </c>
      <c r="AB50">
        <v>0</v>
      </c>
      <c r="AC50">
        <v>17.739999999999998</v>
      </c>
      <c r="AD50">
        <v>0</v>
      </c>
      <c r="AE50">
        <v>12.4</v>
      </c>
      <c r="AF50">
        <v>23.15</v>
      </c>
      <c r="AG50">
        <v>0</v>
      </c>
      <c r="AH50">
        <v>0</v>
      </c>
      <c r="AI50">
        <v>3.43</v>
      </c>
      <c r="AJ50">
        <v>0</v>
      </c>
      <c r="AK50">
        <v>48.14</v>
      </c>
      <c r="AL50">
        <v>0</v>
      </c>
      <c r="AM50">
        <v>240.72</v>
      </c>
      <c r="AN50">
        <v>27.92</v>
      </c>
      <c r="AO50">
        <v>24.07</v>
      </c>
      <c r="AP50">
        <v>48.14</v>
      </c>
      <c r="AQ50">
        <v>48.14</v>
      </c>
      <c r="AR50">
        <v>163.93</v>
      </c>
      <c r="AS50">
        <v>38.520000000000003</v>
      </c>
      <c r="AT50">
        <v>0</v>
      </c>
      <c r="AU50">
        <v>12.4</v>
      </c>
      <c r="AV50">
        <v>90.51</v>
      </c>
      <c r="AW50">
        <v>12.52</v>
      </c>
      <c r="AX50">
        <v>0</v>
      </c>
      <c r="AY50">
        <v>3.85</v>
      </c>
      <c r="AZ50">
        <v>0.96</v>
      </c>
      <c r="BA50">
        <v>83.95</v>
      </c>
      <c r="BB50">
        <v>37.200000000000003</v>
      </c>
      <c r="BC50">
        <v>37.200000000000003</v>
      </c>
      <c r="BD50">
        <v>0</v>
      </c>
      <c r="BE50">
        <v>37.200000000000003</v>
      </c>
      <c r="BF50">
        <v>0</v>
      </c>
      <c r="BG50">
        <v>24</v>
      </c>
      <c r="BH50">
        <v>0</v>
      </c>
      <c r="BI50">
        <v>48.14</v>
      </c>
      <c r="BJ50">
        <v>0</v>
      </c>
      <c r="BK50">
        <v>11.69</v>
      </c>
      <c r="BL50">
        <v>0</v>
      </c>
      <c r="BM50">
        <v>192.58</v>
      </c>
      <c r="BN50">
        <v>1.93</v>
      </c>
      <c r="BO50">
        <v>0</v>
      </c>
    </row>
    <row r="51" spans="1:67">
      <c r="A51" t="s">
        <v>367</v>
      </c>
      <c r="G51" t="s">
        <v>93</v>
      </c>
      <c r="H51" s="74">
        <v>376.54999999999995</v>
      </c>
      <c r="I51" s="47">
        <v>198.53000000000003</v>
      </c>
      <c r="J51" s="47">
        <v>546.59</v>
      </c>
      <c r="K51" s="47">
        <v>208.37</v>
      </c>
      <c r="L51" s="47">
        <v>8.2899999999999991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7.32</v>
      </c>
      <c r="X51">
        <v>39.67</v>
      </c>
      <c r="Y51">
        <v>1.83</v>
      </c>
      <c r="Z51">
        <v>26.9071</v>
      </c>
      <c r="AA51">
        <v>26.9071</v>
      </c>
      <c r="AB51">
        <v>0</v>
      </c>
      <c r="AC51">
        <v>17.739999999999998</v>
      </c>
      <c r="AD51">
        <v>0</v>
      </c>
      <c r="AE51">
        <v>12.4</v>
      </c>
      <c r="AF51">
        <v>23.15</v>
      </c>
      <c r="AG51">
        <v>0</v>
      </c>
      <c r="AH51">
        <v>0</v>
      </c>
      <c r="AI51">
        <v>2.5099999999999998</v>
      </c>
      <c r="AJ51">
        <v>0</v>
      </c>
      <c r="AK51">
        <v>48.14</v>
      </c>
      <c r="AL51">
        <v>0</v>
      </c>
      <c r="AM51">
        <v>240.72</v>
      </c>
      <c r="AN51">
        <v>27.92</v>
      </c>
      <c r="AO51">
        <v>24.07</v>
      </c>
      <c r="AP51">
        <v>48.14</v>
      </c>
      <c r="AQ51">
        <v>48.14</v>
      </c>
      <c r="AR51">
        <v>163.93</v>
      </c>
      <c r="AS51">
        <v>38.520000000000003</v>
      </c>
      <c r="AT51">
        <v>0</v>
      </c>
      <c r="AU51">
        <v>12.4</v>
      </c>
      <c r="AV51">
        <v>90.51</v>
      </c>
      <c r="AW51">
        <v>12.52</v>
      </c>
      <c r="AX51">
        <v>0</v>
      </c>
      <c r="AY51">
        <v>3.85</v>
      </c>
      <c r="AZ51">
        <v>0.96</v>
      </c>
      <c r="BA51">
        <v>83.95</v>
      </c>
      <c r="BB51">
        <v>37.200000000000003</v>
      </c>
      <c r="BC51">
        <v>37.200000000000003</v>
      </c>
      <c r="BD51">
        <v>0</v>
      </c>
      <c r="BE51">
        <v>37.200000000000003</v>
      </c>
      <c r="BF51">
        <v>0</v>
      </c>
      <c r="BG51">
        <v>24</v>
      </c>
      <c r="BH51">
        <v>0</v>
      </c>
      <c r="BI51">
        <v>48.14</v>
      </c>
      <c r="BJ51">
        <v>0</v>
      </c>
      <c r="BK51">
        <v>11.69</v>
      </c>
      <c r="BL51">
        <v>0</v>
      </c>
      <c r="BM51">
        <v>192.58</v>
      </c>
      <c r="BN51">
        <v>1.93</v>
      </c>
      <c r="BO51">
        <v>0</v>
      </c>
    </row>
    <row r="52" spans="1:67">
      <c r="A52" t="s">
        <v>368</v>
      </c>
      <c r="G52" t="s">
        <v>94</v>
      </c>
      <c r="H52" s="74">
        <v>376.54999999999995</v>
      </c>
      <c r="I52" s="47">
        <v>198.53000000000003</v>
      </c>
      <c r="J52" s="47">
        <v>546.59</v>
      </c>
      <c r="K52" s="47">
        <v>208.56</v>
      </c>
      <c r="L52" s="47">
        <v>8.3800000000000008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7.32</v>
      </c>
      <c r="X52">
        <v>40.25</v>
      </c>
      <c r="Y52">
        <v>1.44</v>
      </c>
      <c r="Z52">
        <v>26.9071</v>
      </c>
      <c r="AA52">
        <v>26.9071</v>
      </c>
      <c r="AB52">
        <v>0</v>
      </c>
      <c r="AC52">
        <v>17.739999999999998</v>
      </c>
      <c r="AD52">
        <v>0</v>
      </c>
      <c r="AE52">
        <v>12.4</v>
      </c>
      <c r="AF52">
        <v>23.15</v>
      </c>
      <c r="AG52">
        <v>0</v>
      </c>
      <c r="AH52">
        <v>0</v>
      </c>
      <c r="AI52">
        <v>2.6</v>
      </c>
      <c r="AJ52">
        <v>0</v>
      </c>
      <c r="AK52">
        <v>48.14</v>
      </c>
      <c r="AL52">
        <v>0</v>
      </c>
      <c r="AM52">
        <v>240.72</v>
      </c>
      <c r="AN52">
        <v>27.92</v>
      </c>
      <c r="AO52">
        <v>24.07</v>
      </c>
      <c r="AP52">
        <v>48.14</v>
      </c>
      <c r="AQ52">
        <v>48.14</v>
      </c>
      <c r="AR52">
        <v>163.93</v>
      </c>
      <c r="AS52">
        <v>38.520000000000003</v>
      </c>
      <c r="AT52">
        <v>0</v>
      </c>
      <c r="AU52">
        <v>12.4</v>
      </c>
      <c r="AV52">
        <v>90.51</v>
      </c>
      <c r="AW52">
        <v>12.52</v>
      </c>
      <c r="AX52">
        <v>0</v>
      </c>
      <c r="AY52">
        <v>3.85</v>
      </c>
      <c r="AZ52">
        <v>0.96</v>
      </c>
      <c r="BA52">
        <v>83.95</v>
      </c>
      <c r="BB52">
        <v>37.200000000000003</v>
      </c>
      <c r="BC52">
        <v>37.200000000000003</v>
      </c>
      <c r="BD52">
        <v>0</v>
      </c>
      <c r="BE52">
        <v>37.200000000000003</v>
      </c>
      <c r="BF52">
        <v>0</v>
      </c>
      <c r="BG52">
        <v>24</v>
      </c>
      <c r="BH52">
        <v>0</v>
      </c>
      <c r="BI52">
        <v>48.14</v>
      </c>
      <c r="BJ52">
        <v>0</v>
      </c>
      <c r="BK52">
        <v>11.69</v>
      </c>
      <c r="BL52">
        <v>0</v>
      </c>
      <c r="BM52">
        <v>192.58</v>
      </c>
      <c r="BN52">
        <v>1.93</v>
      </c>
      <c r="BO52">
        <v>0</v>
      </c>
    </row>
    <row r="53" spans="1:67">
      <c r="A53" t="s">
        <v>399</v>
      </c>
      <c r="G53" t="s">
        <v>95</v>
      </c>
      <c r="H53" s="74">
        <v>376.54999999999995</v>
      </c>
      <c r="I53" s="47">
        <v>198.53000000000003</v>
      </c>
      <c r="J53" s="47">
        <v>546.59</v>
      </c>
      <c r="K53" s="47">
        <v>203.75</v>
      </c>
      <c r="L53" s="47">
        <v>10.33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3.18</v>
      </c>
      <c r="X53">
        <v>40.44</v>
      </c>
      <c r="Y53">
        <v>0.57999999999999996</v>
      </c>
      <c r="Z53">
        <v>26.9071</v>
      </c>
      <c r="AA53">
        <v>26.9071</v>
      </c>
      <c r="AB53">
        <v>0</v>
      </c>
      <c r="AC53">
        <v>17.739999999999998</v>
      </c>
      <c r="AD53">
        <v>0</v>
      </c>
      <c r="AE53">
        <v>12.4</v>
      </c>
      <c r="AF53">
        <v>23.15</v>
      </c>
      <c r="AG53">
        <v>0</v>
      </c>
      <c r="AH53">
        <v>0</v>
      </c>
      <c r="AI53">
        <v>4.55</v>
      </c>
      <c r="AJ53">
        <v>0</v>
      </c>
      <c r="AK53">
        <v>48.14</v>
      </c>
      <c r="AL53">
        <v>0</v>
      </c>
      <c r="AM53">
        <v>240.72</v>
      </c>
      <c r="AN53">
        <v>27.92</v>
      </c>
      <c r="AO53">
        <v>24.07</v>
      </c>
      <c r="AP53">
        <v>48.14</v>
      </c>
      <c r="AQ53">
        <v>48.14</v>
      </c>
      <c r="AR53">
        <v>163.93</v>
      </c>
      <c r="AS53">
        <v>38.520000000000003</v>
      </c>
      <c r="AT53">
        <v>0</v>
      </c>
      <c r="AU53">
        <v>12.4</v>
      </c>
      <c r="AV53">
        <v>90.51</v>
      </c>
      <c r="AW53">
        <v>12.52</v>
      </c>
      <c r="AX53">
        <v>0</v>
      </c>
      <c r="AY53">
        <v>3.85</v>
      </c>
      <c r="AZ53">
        <v>0.96</v>
      </c>
      <c r="BA53">
        <v>83.95</v>
      </c>
      <c r="BB53">
        <v>37.200000000000003</v>
      </c>
      <c r="BC53">
        <v>37.200000000000003</v>
      </c>
      <c r="BD53">
        <v>0</v>
      </c>
      <c r="BE53">
        <v>37.200000000000003</v>
      </c>
      <c r="BF53">
        <v>0</v>
      </c>
      <c r="BG53">
        <v>24</v>
      </c>
      <c r="BH53">
        <v>0</v>
      </c>
      <c r="BI53">
        <v>48.14</v>
      </c>
      <c r="BJ53">
        <v>0</v>
      </c>
      <c r="BK53">
        <v>11.69</v>
      </c>
      <c r="BL53">
        <v>0</v>
      </c>
      <c r="BM53">
        <v>192.58</v>
      </c>
      <c r="BN53">
        <v>1.93</v>
      </c>
      <c r="BO53">
        <v>0</v>
      </c>
    </row>
    <row r="54" spans="1:67">
      <c r="A54" t="s">
        <v>398</v>
      </c>
      <c r="G54" t="s">
        <v>96</v>
      </c>
      <c r="H54" s="74">
        <v>376.54999999999995</v>
      </c>
      <c r="I54" s="47">
        <v>198.53000000000003</v>
      </c>
      <c r="J54" s="47">
        <v>546.59</v>
      </c>
      <c r="K54" s="47">
        <v>204.87</v>
      </c>
      <c r="L54" s="47">
        <v>11.24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3.18</v>
      </c>
      <c r="X54">
        <v>41.21</v>
      </c>
      <c r="Y54">
        <v>0.28999999999999998</v>
      </c>
      <c r="Z54">
        <v>26.9071</v>
      </c>
      <c r="AA54">
        <v>26.9071</v>
      </c>
      <c r="AB54">
        <v>0</v>
      </c>
      <c r="AC54">
        <v>17.739999999999998</v>
      </c>
      <c r="AD54">
        <v>0</v>
      </c>
      <c r="AE54">
        <v>12.4</v>
      </c>
      <c r="AF54">
        <v>23.79</v>
      </c>
      <c r="AG54">
        <v>0</v>
      </c>
      <c r="AH54">
        <v>0</v>
      </c>
      <c r="AI54">
        <v>5.46</v>
      </c>
      <c r="AJ54">
        <v>0</v>
      </c>
      <c r="AK54">
        <v>48.14</v>
      </c>
      <c r="AL54">
        <v>0</v>
      </c>
      <c r="AM54">
        <v>240.72</v>
      </c>
      <c r="AN54">
        <v>27.92</v>
      </c>
      <c r="AO54">
        <v>24.07</v>
      </c>
      <c r="AP54">
        <v>48.14</v>
      </c>
      <c r="AQ54">
        <v>48.14</v>
      </c>
      <c r="AR54">
        <v>163.93</v>
      </c>
      <c r="AS54">
        <v>38.520000000000003</v>
      </c>
      <c r="AT54">
        <v>0</v>
      </c>
      <c r="AU54">
        <v>12.4</v>
      </c>
      <c r="AV54">
        <v>90.51</v>
      </c>
      <c r="AW54">
        <v>12.52</v>
      </c>
      <c r="AX54">
        <v>0</v>
      </c>
      <c r="AY54">
        <v>3.85</v>
      </c>
      <c r="AZ54">
        <v>0.96</v>
      </c>
      <c r="BA54">
        <v>83.95</v>
      </c>
      <c r="BB54">
        <v>37.200000000000003</v>
      </c>
      <c r="BC54">
        <v>37.200000000000003</v>
      </c>
      <c r="BD54">
        <v>0</v>
      </c>
      <c r="BE54">
        <v>37.200000000000003</v>
      </c>
      <c r="BF54">
        <v>0</v>
      </c>
      <c r="BG54">
        <v>24</v>
      </c>
      <c r="BH54">
        <v>0</v>
      </c>
      <c r="BI54">
        <v>48.14</v>
      </c>
      <c r="BJ54">
        <v>0</v>
      </c>
      <c r="BK54">
        <v>11.69</v>
      </c>
      <c r="BL54">
        <v>0</v>
      </c>
      <c r="BM54">
        <v>192.58</v>
      </c>
      <c r="BN54">
        <v>1.93</v>
      </c>
      <c r="BO54">
        <v>0</v>
      </c>
    </row>
    <row r="55" spans="1:67">
      <c r="A55" t="s">
        <v>400</v>
      </c>
      <c r="G55" t="s">
        <v>97</v>
      </c>
      <c r="H55" s="74">
        <v>376.54999999999995</v>
      </c>
      <c r="I55" s="47">
        <v>198.53000000000003</v>
      </c>
      <c r="J55" s="47">
        <v>546.59</v>
      </c>
      <c r="K55" s="47">
        <v>205.20999999999998</v>
      </c>
      <c r="L55" s="47">
        <v>12.44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3.27</v>
      </c>
      <c r="X55">
        <v>40.92</v>
      </c>
      <c r="Y55">
        <v>0.39</v>
      </c>
      <c r="Z55">
        <v>26.9071</v>
      </c>
      <c r="AA55">
        <v>26.9071</v>
      </c>
      <c r="AB55">
        <v>0</v>
      </c>
      <c r="AC55">
        <v>17.739999999999998</v>
      </c>
      <c r="AD55">
        <v>0</v>
      </c>
      <c r="AE55">
        <v>12.4</v>
      </c>
      <c r="AF55">
        <v>24.23</v>
      </c>
      <c r="AG55">
        <v>0</v>
      </c>
      <c r="AH55">
        <v>0</v>
      </c>
      <c r="AI55">
        <v>6.66</v>
      </c>
      <c r="AJ55">
        <v>0</v>
      </c>
      <c r="AK55">
        <v>48.14</v>
      </c>
      <c r="AL55">
        <v>0</v>
      </c>
      <c r="AM55">
        <v>240.72</v>
      </c>
      <c r="AN55">
        <v>27.92</v>
      </c>
      <c r="AO55">
        <v>24.07</v>
      </c>
      <c r="AP55">
        <v>48.14</v>
      </c>
      <c r="AQ55">
        <v>48.14</v>
      </c>
      <c r="AR55">
        <v>163.93</v>
      </c>
      <c r="AS55">
        <v>38.520000000000003</v>
      </c>
      <c r="AT55">
        <v>0</v>
      </c>
      <c r="AU55">
        <v>12.4</v>
      </c>
      <c r="AV55">
        <v>90.51</v>
      </c>
      <c r="AW55">
        <v>12.52</v>
      </c>
      <c r="AX55">
        <v>0</v>
      </c>
      <c r="AY55">
        <v>3.85</v>
      </c>
      <c r="AZ55">
        <v>0.96</v>
      </c>
      <c r="BA55">
        <v>83.95</v>
      </c>
      <c r="BB55">
        <v>37.200000000000003</v>
      </c>
      <c r="BC55">
        <v>37.200000000000003</v>
      </c>
      <c r="BD55">
        <v>0</v>
      </c>
      <c r="BE55">
        <v>37.200000000000003</v>
      </c>
      <c r="BF55">
        <v>0</v>
      </c>
      <c r="BG55">
        <v>24</v>
      </c>
      <c r="BH55">
        <v>0</v>
      </c>
      <c r="BI55">
        <v>48.14</v>
      </c>
      <c r="BJ55">
        <v>0</v>
      </c>
      <c r="BK55">
        <v>11.69</v>
      </c>
      <c r="BL55">
        <v>0</v>
      </c>
      <c r="BM55">
        <v>192.58</v>
      </c>
      <c r="BN55">
        <v>1.93</v>
      </c>
      <c r="BO55">
        <v>0</v>
      </c>
    </row>
    <row r="56" spans="1:67">
      <c r="A56" t="s">
        <v>400</v>
      </c>
      <c r="G56" t="s">
        <v>98</v>
      </c>
      <c r="H56" s="74">
        <v>376.54999999999995</v>
      </c>
      <c r="I56" s="47">
        <v>198.53000000000003</v>
      </c>
      <c r="J56" s="47">
        <v>546.59</v>
      </c>
      <c r="K56" s="47">
        <v>204.63</v>
      </c>
      <c r="L56" s="47">
        <v>11.84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3.37</v>
      </c>
      <c r="X56">
        <v>39.86</v>
      </c>
      <c r="Y56">
        <v>0.77</v>
      </c>
      <c r="Z56">
        <v>26.9071</v>
      </c>
      <c r="AA56">
        <v>26.9071</v>
      </c>
      <c r="AB56">
        <v>0</v>
      </c>
      <c r="AC56">
        <v>17.739999999999998</v>
      </c>
      <c r="AD56">
        <v>0</v>
      </c>
      <c r="AE56">
        <v>12.4</v>
      </c>
      <c r="AF56">
        <v>24.23</v>
      </c>
      <c r="AG56">
        <v>0</v>
      </c>
      <c r="AH56">
        <v>0</v>
      </c>
      <c r="AI56">
        <v>6.06</v>
      </c>
      <c r="AJ56">
        <v>0</v>
      </c>
      <c r="AK56">
        <v>48.14</v>
      </c>
      <c r="AL56">
        <v>0</v>
      </c>
      <c r="AM56">
        <v>240.72</v>
      </c>
      <c r="AN56">
        <v>27.92</v>
      </c>
      <c r="AO56">
        <v>24.07</v>
      </c>
      <c r="AP56">
        <v>48.14</v>
      </c>
      <c r="AQ56">
        <v>48.14</v>
      </c>
      <c r="AR56">
        <v>163.93</v>
      </c>
      <c r="AS56">
        <v>38.520000000000003</v>
      </c>
      <c r="AT56">
        <v>0</v>
      </c>
      <c r="AU56">
        <v>12.4</v>
      </c>
      <c r="AV56">
        <v>90.51</v>
      </c>
      <c r="AW56">
        <v>12.52</v>
      </c>
      <c r="AX56">
        <v>0</v>
      </c>
      <c r="AY56">
        <v>3.85</v>
      </c>
      <c r="AZ56">
        <v>0.96</v>
      </c>
      <c r="BA56">
        <v>83.95</v>
      </c>
      <c r="BB56">
        <v>37.200000000000003</v>
      </c>
      <c r="BC56">
        <v>37.200000000000003</v>
      </c>
      <c r="BD56">
        <v>0</v>
      </c>
      <c r="BE56">
        <v>37.200000000000003</v>
      </c>
      <c r="BF56">
        <v>0</v>
      </c>
      <c r="BG56">
        <v>24</v>
      </c>
      <c r="BH56">
        <v>0</v>
      </c>
      <c r="BI56">
        <v>48.14</v>
      </c>
      <c r="BJ56">
        <v>0</v>
      </c>
      <c r="BK56">
        <v>11.69</v>
      </c>
      <c r="BL56">
        <v>0</v>
      </c>
      <c r="BM56">
        <v>192.58</v>
      </c>
      <c r="BN56">
        <v>1.93</v>
      </c>
      <c r="BO56">
        <v>0</v>
      </c>
    </row>
    <row r="57" spans="1:67">
      <c r="G57" t="s">
        <v>99</v>
      </c>
      <c r="H57" s="74">
        <v>376.54999999999995</v>
      </c>
      <c r="I57" s="47">
        <v>198.53000000000003</v>
      </c>
      <c r="J57" s="47">
        <v>546.59</v>
      </c>
      <c r="K57" s="47">
        <v>204.44</v>
      </c>
      <c r="L57" s="47">
        <v>10.37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3.56</v>
      </c>
      <c r="X57">
        <v>39.19</v>
      </c>
      <c r="Y57">
        <v>1.06</v>
      </c>
      <c r="Z57">
        <v>26.9071</v>
      </c>
      <c r="AA57">
        <v>26.9071</v>
      </c>
      <c r="AB57">
        <v>0</v>
      </c>
      <c r="AC57">
        <v>17.739999999999998</v>
      </c>
      <c r="AD57">
        <v>0</v>
      </c>
      <c r="AE57">
        <v>12.4</v>
      </c>
      <c r="AF57">
        <v>24.23</v>
      </c>
      <c r="AG57">
        <v>0</v>
      </c>
      <c r="AH57">
        <v>0</v>
      </c>
      <c r="AI57">
        <v>4.59</v>
      </c>
      <c r="AJ57">
        <v>0</v>
      </c>
      <c r="AK57">
        <v>48.14</v>
      </c>
      <c r="AL57">
        <v>0</v>
      </c>
      <c r="AM57">
        <v>240.72</v>
      </c>
      <c r="AN57">
        <v>27.92</v>
      </c>
      <c r="AO57">
        <v>24.07</v>
      </c>
      <c r="AP57">
        <v>48.14</v>
      </c>
      <c r="AQ57">
        <v>48.14</v>
      </c>
      <c r="AR57">
        <v>163.93</v>
      </c>
      <c r="AS57">
        <v>38.520000000000003</v>
      </c>
      <c r="AT57">
        <v>0</v>
      </c>
      <c r="AU57">
        <v>12.4</v>
      </c>
      <c r="AV57">
        <v>90.51</v>
      </c>
      <c r="AW57">
        <v>12.52</v>
      </c>
      <c r="AX57">
        <v>0</v>
      </c>
      <c r="AY57">
        <v>3.85</v>
      </c>
      <c r="AZ57">
        <v>0.96</v>
      </c>
      <c r="BA57">
        <v>83.95</v>
      </c>
      <c r="BB57">
        <v>37.200000000000003</v>
      </c>
      <c r="BC57">
        <v>37.200000000000003</v>
      </c>
      <c r="BD57">
        <v>0</v>
      </c>
      <c r="BE57">
        <v>37.200000000000003</v>
      </c>
      <c r="BF57">
        <v>0</v>
      </c>
      <c r="BG57">
        <v>24</v>
      </c>
      <c r="BH57">
        <v>0</v>
      </c>
      <c r="BI57">
        <v>48.14</v>
      </c>
      <c r="BJ57">
        <v>0</v>
      </c>
      <c r="BK57">
        <v>11.69</v>
      </c>
      <c r="BL57">
        <v>0</v>
      </c>
      <c r="BM57">
        <v>192.58</v>
      </c>
      <c r="BN57">
        <v>1.93</v>
      </c>
      <c r="BO57">
        <v>0</v>
      </c>
    </row>
    <row r="58" spans="1:67">
      <c r="G58" t="s">
        <v>100</v>
      </c>
      <c r="H58" s="74">
        <v>376.54999999999995</v>
      </c>
      <c r="I58" s="47">
        <v>198.53000000000003</v>
      </c>
      <c r="J58" s="47">
        <v>546.59</v>
      </c>
      <c r="K58" s="47">
        <v>203.57999999999998</v>
      </c>
      <c r="L58" s="47">
        <v>11.54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3.66</v>
      </c>
      <c r="X58">
        <v>37.75</v>
      </c>
      <c r="Y58">
        <v>1.54</v>
      </c>
      <c r="Z58">
        <v>26.9071</v>
      </c>
      <c r="AA58">
        <v>26.9071</v>
      </c>
      <c r="AB58">
        <v>0</v>
      </c>
      <c r="AC58">
        <v>17.739999999999998</v>
      </c>
      <c r="AD58">
        <v>0</v>
      </c>
      <c r="AE58">
        <v>12.4</v>
      </c>
      <c r="AF58">
        <v>24.23</v>
      </c>
      <c r="AG58">
        <v>0</v>
      </c>
      <c r="AH58">
        <v>0</v>
      </c>
      <c r="AI58">
        <v>5.76</v>
      </c>
      <c r="AJ58">
        <v>0</v>
      </c>
      <c r="AK58">
        <v>48.14</v>
      </c>
      <c r="AL58">
        <v>0</v>
      </c>
      <c r="AM58">
        <v>240.72</v>
      </c>
      <c r="AN58">
        <v>27.92</v>
      </c>
      <c r="AO58">
        <v>24.07</v>
      </c>
      <c r="AP58">
        <v>48.14</v>
      </c>
      <c r="AQ58">
        <v>48.14</v>
      </c>
      <c r="AR58">
        <v>163.93</v>
      </c>
      <c r="AS58">
        <v>38.520000000000003</v>
      </c>
      <c r="AT58">
        <v>0</v>
      </c>
      <c r="AU58">
        <v>12.4</v>
      </c>
      <c r="AV58">
        <v>90.51</v>
      </c>
      <c r="AW58">
        <v>12.52</v>
      </c>
      <c r="AX58">
        <v>0</v>
      </c>
      <c r="AY58">
        <v>3.85</v>
      </c>
      <c r="AZ58">
        <v>0.96</v>
      </c>
      <c r="BA58">
        <v>83.95</v>
      </c>
      <c r="BB58">
        <v>37.200000000000003</v>
      </c>
      <c r="BC58">
        <v>37.200000000000003</v>
      </c>
      <c r="BD58">
        <v>0</v>
      </c>
      <c r="BE58">
        <v>37.200000000000003</v>
      </c>
      <c r="BF58">
        <v>0</v>
      </c>
      <c r="BG58">
        <v>24</v>
      </c>
      <c r="BH58">
        <v>0</v>
      </c>
      <c r="BI58">
        <v>48.14</v>
      </c>
      <c r="BJ58">
        <v>0</v>
      </c>
      <c r="BK58">
        <v>11.69</v>
      </c>
      <c r="BL58">
        <v>0</v>
      </c>
      <c r="BM58">
        <v>192.58</v>
      </c>
      <c r="BN58">
        <v>1.93</v>
      </c>
      <c r="BO58">
        <v>0</v>
      </c>
    </row>
    <row r="59" spans="1:67">
      <c r="G59" t="s">
        <v>101</v>
      </c>
      <c r="H59" s="74">
        <v>376.54999999999995</v>
      </c>
      <c r="I59" s="47">
        <v>198.53000000000003</v>
      </c>
      <c r="J59" s="47">
        <v>547.97</v>
      </c>
      <c r="K59" s="47">
        <v>204.15999999999997</v>
      </c>
      <c r="L59" s="47">
        <v>10.67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3.95</v>
      </c>
      <c r="X59">
        <v>37.94</v>
      </c>
      <c r="Y59">
        <v>1.64</v>
      </c>
      <c r="Z59">
        <v>26.9071</v>
      </c>
      <c r="AA59">
        <v>26.9071</v>
      </c>
      <c r="AB59">
        <v>0</v>
      </c>
      <c r="AC59">
        <v>19.12</v>
      </c>
      <c r="AD59">
        <v>0</v>
      </c>
      <c r="AE59">
        <v>12.4</v>
      </c>
      <c r="AF59">
        <v>24.23</v>
      </c>
      <c r="AG59">
        <v>0</v>
      </c>
      <c r="AH59">
        <v>0</v>
      </c>
      <c r="AI59">
        <v>4.8899999999999997</v>
      </c>
      <c r="AJ59">
        <v>0</v>
      </c>
      <c r="AK59">
        <v>48.14</v>
      </c>
      <c r="AL59">
        <v>0</v>
      </c>
      <c r="AM59">
        <v>240.72</v>
      </c>
      <c r="AN59">
        <v>27.92</v>
      </c>
      <c r="AO59">
        <v>24.07</v>
      </c>
      <c r="AP59">
        <v>48.14</v>
      </c>
      <c r="AQ59">
        <v>48.14</v>
      </c>
      <c r="AR59">
        <v>163.93</v>
      </c>
      <c r="AS59">
        <v>38.520000000000003</v>
      </c>
      <c r="AT59">
        <v>0</v>
      </c>
      <c r="AU59">
        <v>12.4</v>
      </c>
      <c r="AV59">
        <v>90.51</v>
      </c>
      <c r="AW59">
        <v>12.52</v>
      </c>
      <c r="AX59">
        <v>0</v>
      </c>
      <c r="AY59">
        <v>3.85</v>
      </c>
      <c r="AZ59">
        <v>0.96</v>
      </c>
      <c r="BA59">
        <v>83.95</v>
      </c>
      <c r="BB59">
        <v>37.200000000000003</v>
      </c>
      <c r="BC59">
        <v>37.200000000000003</v>
      </c>
      <c r="BD59">
        <v>0</v>
      </c>
      <c r="BE59">
        <v>37.200000000000003</v>
      </c>
      <c r="BF59">
        <v>0</v>
      </c>
      <c r="BG59">
        <v>24</v>
      </c>
      <c r="BH59">
        <v>0</v>
      </c>
      <c r="BI59">
        <v>48.14</v>
      </c>
      <c r="BJ59">
        <v>0</v>
      </c>
      <c r="BK59">
        <v>11.69</v>
      </c>
      <c r="BL59">
        <v>0</v>
      </c>
      <c r="BM59">
        <v>192.58</v>
      </c>
      <c r="BN59">
        <v>1.93</v>
      </c>
      <c r="BO59">
        <v>0</v>
      </c>
    </row>
    <row r="60" spans="1:67">
      <c r="G60" t="s">
        <v>102</v>
      </c>
      <c r="H60" s="74">
        <v>376.54999999999995</v>
      </c>
      <c r="I60" s="47">
        <v>198.53000000000003</v>
      </c>
      <c r="J60" s="47">
        <v>547.97</v>
      </c>
      <c r="K60" s="47">
        <v>203.48000000000002</v>
      </c>
      <c r="L60" s="47">
        <v>10.23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3.85</v>
      </c>
      <c r="X60">
        <v>37.17</v>
      </c>
      <c r="Y60">
        <v>1.83</v>
      </c>
      <c r="Z60">
        <v>26.9071</v>
      </c>
      <c r="AA60">
        <v>26.9071</v>
      </c>
      <c r="AB60">
        <v>0</v>
      </c>
      <c r="AC60">
        <v>19.12</v>
      </c>
      <c r="AD60">
        <v>0</v>
      </c>
      <c r="AE60">
        <v>12.4</v>
      </c>
      <c r="AF60">
        <v>24.23</v>
      </c>
      <c r="AG60">
        <v>0</v>
      </c>
      <c r="AH60">
        <v>0</v>
      </c>
      <c r="AI60">
        <v>4.45</v>
      </c>
      <c r="AJ60">
        <v>0</v>
      </c>
      <c r="AK60">
        <v>48.14</v>
      </c>
      <c r="AL60">
        <v>0</v>
      </c>
      <c r="AM60">
        <v>240.72</v>
      </c>
      <c r="AN60">
        <v>27.92</v>
      </c>
      <c r="AO60">
        <v>24.07</v>
      </c>
      <c r="AP60">
        <v>48.14</v>
      </c>
      <c r="AQ60">
        <v>48.14</v>
      </c>
      <c r="AR60">
        <v>163.93</v>
      </c>
      <c r="AS60">
        <v>38.520000000000003</v>
      </c>
      <c r="AT60">
        <v>0</v>
      </c>
      <c r="AU60">
        <v>12.4</v>
      </c>
      <c r="AV60">
        <v>90.51</v>
      </c>
      <c r="AW60">
        <v>12.52</v>
      </c>
      <c r="AX60">
        <v>0</v>
      </c>
      <c r="AY60">
        <v>3.85</v>
      </c>
      <c r="AZ60">
        <v>0.96</v>
      </c>
      <c r="BA60">
        <v>83.95</v>
      </c>
      <c r="BB60">
        <v>37.200000000000003</v>
      </c>
      <c r="BC60">
        <v>37.200000000000003</v>
      </c>
      <c r="BD60">
        <v>0</v>
      </c>
      <c r="BE60">
        <v>37.200000000000003</v>
      </c>
      <c r="BF60">
        <v>0</v>
      </c>
      <c r="BG60">
        <v>24</v>
      </c>
      <c r="BH60">
        <v>0</v>
      </c>
      <c r="BI60">
        <v>48.14</v>
      </c>
      <c r="BJ60">
        <v>0</v>
      </c>
      <c r="BK60">
        <v>11.69</v>
      </c>
      <c r="BL60">
        <v>0</v>
      </c>
      <c r="BM60">
        <v>192.58</v>
      </c>
      <c r="BN60">
        <v>1.93</v>
      </c>
      <c r="BO60">
        <v>0</v>
      </c>
    </row>
    <row r="61" spans="1:67">
      <c r="G61" t="s">
        <v>103</v>
      </c>
      <c r="H61" s="74">
        <v>376.54999999999995</v>
      </c>
      <c r="I61" s="47">
        <v>198.53000000000003</v>
      </c>
      <c r="J61" s="47">
        <v>547.97</v>
      </c>
      <c r="K61" s="47">
        <v>201.94</v>
      </c>
      <c r="L61" s="47">
        <v>9.9700000000000006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3.76</v>
      </c>
      <c r="X61">
        <v>34.950000000000003</v>
      </c>
      <c r="Y61">
        <v>2.6</v>
      </c>
      <c r="Z61">
        <v>26.9071</v>
      </c>
      <c r="AA61">
        <v>26.9071</v>
      </c>
      <c r="AB61">
        <v>0</v>
      </c>
      <c r="AC61">
        <v>19.12</v>
      </c>
      <c r="AD61">
        <v>0</v>
      </c>
      <c r="AE61">
        <v>12.4</v>
      </c>
      <c r="AF61">
        <v>24.23</v>
      </c>
      <c r="AG61">
        <v>0</v>
      </c>
      <c r="AH61">
        <v>0</v>
      </c>
      <c r="AI61">
        <v>4.1900000000000004</v>
      </c>
      <c r="AJ61">
        <v>0</v>
      </c>
      <c r="AK61">
        <v>48.14</v>
      </c>
      <c r="AL61">
        <v>0</v>
      </c>
      <c r="AM61">
        <v>240.72</v>
      </c>
      <c r="AN61">
        <v>27.92</v>
      </c>
      <c r="AO61">
        <v>24.07</v>
      </c>
      <c r="AP61">
        <v>48.14</v>
      </c>
      <c r="AQ61">
        <v>48.14</v>
      </c>
      <c r="AR61">
        <v>163.93</v>
      </c>
      <c r="AS61">
        <v>38.520000000000003</v>
      </c>
      <c r="AT61">
        <v>0</v>
      </c>
      <c r="AU61">
        <v>12.4</v>
      </c>
      <c r="AV61">
        <v>90.51</v>
      </c>
      <c r="AW61">
        <v>12.52</v>
      </c>
      <c r="AX61">
        <v>0</v>
      </c>
      <c r="AY61">
        <v>3.85</v>
      </c>
      <c r="AZ61">
        <v>0.96</v>
      </c>
      <c r="BA61">
        <v>83.95</v>
      </c>
      <c r="BB61">
        <v>37.200000000000003</v>
      </c>
      <c r="BC61">
        <v>37.200000000000003</v>
      </c>
      <c r="BD61">
        <v>0</v>
      </c>
      <c r="BE61">
        <v>37.200000000000003</v>
      </c>
      <c r="BF61">
        <v>0</v>
      </c>
      <c r="BG61">
        <v>24</v>
      </c>
      <c r="BH61">
        <v>0</v>
      </c>
      <c r="BI61">
        <v>48.14</v>
      </c>
      <c r="BJ61">
        <v>0</v>
      </c>
      <c r="BK61">
        <v>11.69</v>
      </c>
      <c r="BL61">
        <v>0</v>
      </c>
      <c r="BM61">
        <v>192.58</v>
      </c>
      <c r="BN61">
        <v>1.93</v>
      </c>
      <c r="BO61">
        <v>0</v>
      </c>
    </row>
    <row r="62" spans="1:67">
      <c r="G62" t="s">
        <v>104</v>
      </c>
      <c r="H62" s="74">
        <v>376.54999999999995</v>
      </c>
      <c r="I62" s="47">
        <v>198.53000000000003</v>
      </c>
      <c r="J62" s="47">
        <v>547.97</v>
      </c>
      <c r="K62" s="47">
        <v>200.98000000000002</v>
      </c>
      <c r="L62" s="47">
        <v>9.94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4.1399999999999997</v>
      </c>
      <c r="X62">
        <v>32.26</v>
      </c>
      <c r="Y62">
        <v>3.95</v>
      </c>
      <c r="Z62">
        <v>26.9071</v>
      </c>
      <c r="AA62">
        <v>26.9071</v>
      </c>
      <c r="AB62">
        <v>0</v>
      </c>
      <c r="AC62">
        <v>19.12</v>
      </c>
      <c r="AD62">
        <v>0</v>
      </c>
      <c r="AE62">
        <v>12.4</v>
      </c>
      <c r="AF62">
        <v>24.23</v>
      </c>
      <c r="AG62">
        <v>0</v>
      </c>
      <c r="AH62">
        <v>0</v>
      </c>
      <c r="AI62">
        <v>4.16</v>
      </c>
      <c r="AJ62">
        <v>0</v>
      </c>
      <c r="AK62">
        <v>48.14</v>
      </c>
      <c r="AL62">
        <v>0</v>
      </c>
      <c r="AM62">
        <v>240.72</v>
      </c>
      <c r="AN62">
        <v>27.92</v>
      </c>
      <c r="AO62">
        <v>24.07</v>
      </c>
      <c r="AP62">
        <v>48.14</v>
      </c>
      <c r="AQ62">
        <v>48.14</v>
      </c>
      <c r="AR62">
        <v>163.93</v>
      </c>
      <c r="AS62">
        <v>38.520000000000003</v>
      </c>
      <c r="AT62">
        <v>0</v>
      </c>
      <c r="AU62">
        <v>12.4</v>
      </c>
      <c r="AV62">
        <v>90.51</v>
      </c>
      <c r="AW62">
        <v>12.52</v>
      </c>
      <c r="AX62">
        <v>0</v>
      </c>
      <c r="AY62">
        <v>3.85</v>
      </c>
      <c r="AZ62">
        <v>0.96</v>
      </c>
      <c r="BA62">
        <v>83.95</v>
      </c>
      <c r="BB62">
        <v>37.200000000000003</v>
      </c>
      <c r="BC62">
        <v>37.200000000000003</v>
      </c>
      <c r="BD62">
        <v>0</v>
      </c>
      <c r="BE62">
        <v>37.200000000000003</v>
      </c>
      <c r="BF62">
        <v>0</v>
      </c>
      <c r="BG62">
        <v>24</v>
      </c>
      <c r="BH62">
        <v>0</v>
      </c>
      <c r="BI62">
        <v>48.14</v>
      </c>
      <c r="BJ62">
        <v>0</v>
      </c>
      <c r="BK62">
        <v>11.69</v>
      </c>
      <c r="BL62">
        <v>0</v>
      </c>
      <c r="BM62">
        <v>192.58</v>
      </c>
      <c r="BN62">
        <v>1.93</v>
      </c>
      <c r="BO62">
        <v>0</v>
      </c>
    </row>
    <row r="63" spans="1:67">
      <c r="G63" t="s">
        <v>105</v>
      </c>
      <c r="H63" s="74">
        <v>376.54999999999995</v>
      </c>
      <c r="I63" s="47">
        <v>242.90000000000003</v>
      </c>
      <c r="J63" s="47">
        <v>547.97</v>
      </c>
      <c r="K63" s="47">
        <v>209.55</v>
      </c>
      <c r="L63" s="47">
        <v>10.15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8.67</v>
      </c>
      <c r="X63">
        <v>30.81</v>
      </c>
      <c r="Y63">
        <v>9.44</v>
      </c>
      <c r="Z63">
        <v>26.9071</v>
      </c>
      <c r="AA63">
        <v>26.9071</v>
      </c>
      <c r="AB63">
        <v>0</v>
      </c>
      <c r="AC63">
        <v>19.12</v>
      </c>
      <c r="AD63">
        <v>0</v>
      </c>
      <c r="AE63">
        <v>12.4</v>
      </c>
      <c r="AF63">
        <v>24.23</v>
      </c>
      <c r="AG63">
        <v>0</v>
      </c>
      <c r="AH63">
        <v>0</v>
      </c>
      <c r="AI63">
        <v>4.37</v>
      </c>
      <c r="AJ63">
        <v>0</v>
      </c>
      <c r="AK63">
        <v>48.14</v>
      </c>
      <c r="AL63">
        <v>0</v>
      </c>
      <c r="AM63">
        <v>240.72</v>
      </c>
      <c r="AN63">
        <v>27.92</v>
      </c>
      <c r="AO63">
        <v>24.07</v>
      </c>
      <c r="AP63">
        <v>48.14</v>
      </c>
      <c r="AQ63">
        <v>48.14</v>
      </c>
      <c r="AR63">
        <v>163.93</v>
      </c>
      <c r="AS63">
        <v>38.520000000000003</v>
      </c>
      <c r="AT63">
        <v>0</v>
      </c>
      <c r="AU63">
        <v>12.4</v>
      </c>
      <c r="AV63">
        <v>90.51</v>
      </c>
      <c r="AW63">
        <v>12.52</v>
      </c>
      <c r="AX63">
        <v>44.37</v>
      </c>
      <c r="AY63">
        <v>3.85</v>
      </c>
      <c r="AZ63">
        <v>0.96</v>
      </c>
      <c r="BA63">
        <v>83.95</v>
      </c>
      <c r="BB63">
        <v>37.200000000000003</v>
      </c>
      <c r="BC63">
        <v>37.200000000000003</v>
      </c>
      <c r="BD63">
        <v>0</v>
      </c>
      <c r="BE63">
        <v>37.200000000000003</v>
      </c>
      <c r="BF63">
        <v>0</v>
      </c>
      <c r="BG63">
        <v>24</v>
      </c>
      <c r="BH63">
        <v>0</v>
      </c>
      <c r="BI63">
        <v>48.14</v>
      </c>
      <c r="BJ63">
        <v>0</v>
      </c>
      <c r="BK63">
        <v>11.69</v>
      </c>
      <c r="BL63">
        <v>0</v>
      </c>
      <c r="BM63">
        <v>192.58</v>
      </c>
      <c r="BN63">
        <v>1.93</v>
      </c>
      <c r="BO63">
        <v>0</v>
      </c>
    </row>
    <row r="64" spans="1:67">
      <c r="G64" t="s">
        <v>106</v>
      </c>
      <c r="H64" s="74">
        <v>376.54999999999995</v>
      </c>
      <c r="I64" s="47">
        <v>242.90000000000003</v>
      </c>
      <c r="J64" s="47">
        <v>547.97</v>
      </c>
      <c r="K64" s="47">
        <v>209.15999999999997</v>
      </c>
      <c r="L64" s="47">
        <v>9.5399999999999991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8.76</v>
      </c>
      <c r="X64">
        <v>27.44</v>
      </c>
      <c r="Y64">
        <v>12.33</v>
      </c>
      <c r="Z64">
        <v>26.9071</v>
      </c>
      <c r="AA64">
        <v>26.9071</v>
      </c>
      <c r="AB64">
        <v>0</v>
      </c>
      <c r="AC64">
        <v>19.12</v>
      </c>
      <c r="AD64">
        <v>0</v>
      </c>
      <c r="AE64">
        <v>12.4</v>
      </c>
      <c r="AF64">
        <v>24.23</v>
      </c>
      <c r="AG64">
        <v>0</v>
      </c>
      <c r="AH64">
        <v>0</v>
      </c>
      <c r="AI64">
        <v>3.76</v>
      </c>
      <c r="AJ64">
        <v>0</v>
      </c>
      <c r="AK64">
        <v>48.14</v>
      </c>
      <c r="AL64">
        <v>0</v>
      </c>
      <c r="AM64">
        <v>240.72</v>
      </c>
      <c r="AN64">
        <v>27.92</v>
      </c>
      <c r="AO64">
        <v>24.07</v>
      </c>
      <c r="AP64">
        <v>48.14</v>
      </c>
      <c r="AQ64">
        <v>48.14</v>
      </c>
      <c r="AR64">
        <v>163.93</v>
      </c>
      <c r="AS64">
        <v>38.520000000000003</v>
      </c>
      <c r="AT64">
        <v>0</v>
      </c>
      <c r="AU64">
        <v>12.4</v>
      </c>
      <c r="AV64">
        <v>90.51</v>
      </c>
      <c r="AW64">
        <v>12.52</v>
      </c>
      <c r="AX64">
        <v>44.37</v>
      </c>
      <c r="AY64">
        <v>3.85</v>
      </c>
      <c r="AZ64">
        <v>0.96</v>
      </c>
      <c r="BA64">
        <v>83.95</v>
      </c>
      <c r="BB64">
        <v>37.200000000000003</v>
      </c>
      <c r="BC64">
        <v>37.200000000000003</v>
      </c>
      <c r="BD64">
        <v>0</v>
      </c>
      <c r="BE64">
        <v>37.200000000000003</v>
      </c>
      <c r="BF64">
        <v>0</v>
      </c>
      <c r="BG64">
        <v>24</v>
      </c>
      <c r="BH64">
        <v>0</v>
      </c>
      <c r="BI64">
        <v>48.14</v>
      </c>
      <c r="BJ64">
        <v>0</v>
      </c>
      <c r="BK64">
        <v>11.69</v>
      </c>
      <c r="BL64">
        <v>0</v>
      </c>
      <c r="BM64">
        <v>192.58</v>
      </c>
      <c r="BN64">
        <v>1.93</v>
      </c>
      <c r="BO64">
        <v>0</v>
      </c>
    </row>
    <row r="65" spans="7:67">
      <c r="G65" t="s">
        <v>107</v>
      </c>
      <c r="H65" s="74">
        <v>376.54999999999995</v>
      </c>
      <c r="I65" s="47">
        <v>242.90000000000003</v>
      </c>
      <c r="J65" s="47">
        <v>547.97</v>
      </c>
      <c r="K65" s="47">
        <v>209.26</v>
      </c>
      <c r="L65" s="47">
        <v>8.4499999999999993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8.86</v>
      </c>
      <c r="X65">
        <v>25.71</v>
      </c>
      <c r="Y65">
        <v>14.06</v>
      </c>
      <c r="Z65">
        <v>26.9071</v>
      </c>
      <c r="AA65">
        <v>26.9071</v>
      </c>
      <c r="AB65">
        <v>0</v>
      </c>
      <c r="AC65">
        <v>19.12</v>
      </c>
      <c r="AD65">
        <v>0</v>
      </c>
      <c r="AE65">
        <v>12.4</v>
      </c>
      <c r="AF65">
        <v>24.23</v>
      </c>
      <c r="AG65">
        <v>0</v>
      </c>
      <c r="AH65">
        <v>0</v>
      </c>
      <c r="AI65">
        <v>2.67</v>
      </c>
      <c r="AJ65">
        <v>0</v>
      </c>
      <c r="AK65">
        <v>48.14</v>
      </c>
      <c r="AL65">
        <v>0</v>
      </c>
      <c r="AM65">
        <v>240.72</v>
      </c>
      <c r="AN65">
        <v>27.92</v>
      </c>
      <c r="AO65">
        <v>24.07</v>
      </c>
      <c r="AP65">
        <v>48.14</v>
      </c>
      <c r="AQ65">
        <v>48.14</v>
      </c>
      <c r="AR65">
        <v>163.93</v>
      </c>
      <c r="AS65">
        <v>38.520000000000003</v>
      </c>
      <c r="AT65">
        <v>0</v>
      </c>
      <c r="AU65">
        <v>12.4</v>
      </c>
      <c r="AV65">
        <v>90.51</v>
      </c>
      <c r="AW65">
        <v>12.52</v>
      </c>
      <c r="AX65">
        <v>44.37</v>
      </c>
      <c r="AY65">
        <v>3.85</v>
      </c>
      <c r="AZ65">
        <v>0.96</v>
      </c>
      <c r="BA65">
        <v>83.95</v>
      </c>
      <c r="BB65">
        <v>37.200000000000003</v>
      </c>
      <c r="BC65">
        <v>37.200000000000003</v>
      </c>
      <c r="BD65">
        <v>0</v>
      </c>
      <c r="BE65">
        <v>37.200000000000003</v>
      </c>
      <c r="BF65">
        <v>0</v>
      </c>
      <c r="BG65">
        <v>24</v>
      </c>
      <c r="BH65">
        <v>0</v>
      </c>
      <c r="BI65">
        <v>48.14</v>
      </c>
      <c r="BJ65">
        <v>0</v>
      </c>
      <c r="BK65">
        <v>11.69</v>
      </c>
      <c r="BL65">
        <v>0</v>
      </c>
      <c r="BM65">
        <v>192.58</v>
      </c>
      <c r="BN65">
        <v>1.93</v>
      </c>
      <c r="BO65">
        <v>0</v>
      </c>
    </row>
    <row r="66" spans="7:67">
      <c r="G66" t="s">
        <v>108</v>
      </c>
      <c r="H66" s="74">
        <v>376.54999999999995</v>
      </c>
      <c r="I66" s="47">
        <v>242.90000000000003</v>
      </c>
      <c r="J66" s="47">
        <v>547.97</v>
      </c>
      <c r="K66" s="47">
        <v>208.28999999999996</v>
      </c>
      <c r="L66" s="47">
        <v>9.11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8.76</v>
      </c>
      <c r="X66">
        <v>21.57</v>
      </c>
      <c r="Y66">
        <v>17.329999999999998</v>
      </c>
      <c r="Z66">
        <v>26.9071</v>
      </c>
      <c r="AA66">
        <v>26.9071</v>
      </c>
      <c r="AB66">
        <v>0</v>
      </c>
      <c r="AC66">
        <v>19.12</v>
      </c>
      <c r="AD66">
        <v>0</v>
      </c>
      <c r="AE66">
        <v>12.4</v>
      </c>
      <c r="AF66">
        <v>24.23</v>
      </c>
      <c r="AG66">
        <v>0</v>
      </c>
      <c r="AH66">
        <v>0</v>
      </c>
      <c r="AI66">
        <v>3.33</v>
      </c>
      <c r="AJ66">
        <v>0</v>
      </c>
      <c r="AK66">
        <v>48.14</v>
      </c>
      <c r="AL66">
        <v>0</v>
      </c>
      <c r="AM66">
        <v>240.72</v>
      </c>
      <c r="AN66">
        <v>27.92</v>
      </c>
      <c r="AO66">
        <v>24.07</v>
      </c>
      <c r="AP66">
        <v>48.14</v>
      </c>
      <c r="AQ66">
        <v>48.14</v>
      </c>
      <c r="AR66">
        <v>163.93</v>
      </c>
      <c r="AS66">
        <v>38.520000000000003</v>
      </c>
      <c r="AT66">
        <v>0</v>
      </c>
      <c r="AU66">
        <v>12.4</v>
      </c>
      <c r="AV66">
        <v>90.51</v>
      </c>
      <c r="AW66">
        <v>12.52</v>
      </c>
      <c r="AX66">
        <v>44.37</v>
      </c>
      <c r="AY66">
        <v>3.85</v>
      </c>
      <c r="AZ66">
        <v>0.96</v>
      </c>
      <c r="BA66">
        <v>83.95</v>
      </c>
      <c r="BB66">
        <v>37.200000000000003</v>
      </c>
      <c r="BC66">
        <v>37.200000000000003</v>
      </c>
      <c r="BD66">
        <v>0</v>
      </c>
      <c r="BE66">
        <v>37.200000000000003</v>
      </c>
      <c r="BF66">
        <v>0</v>
      </c>
      <c r="BG66">
        <v>24</v>
      </c>
      <c r="BH66">
        <v>0</v>
      </c>
      <c r="BI66">
        <v>48.14</v>
      </c>
      <c r="BJ66">
        <v>0</v>
      </c>
      <c r="BK66">
        <v>11.69</v>
      </c>
      <c r="BL66">
        <v>0</v>
      </c>
      <c r="BM66">
        <v>192.58</v>
      </c>
      <c r="BN66">
        <v>1.93</v>
      </c>
      <c r="BO66">
        <v>0</v>
      </c>
    </row>
    <row r="67" spans="7:67">
      <c r="G67" t="s">
        <v>109</v>
      </c>
      <c r="H67" s="74">
        <v>376.46000000000004</v>
      </c>
      <c r="I67" s="47">
        <v>242.90000000000003</v>
      </c>
      <c r="J67" s="47">
        <v>544.76</v>
      </c>
      <c r="K67" s="47">
        <v>183.25</v>
      </c>
      <c r="L67" s="47">
        <v>8.6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0.77</v>
      </c>
      <c r="X67">
        <v>20.41</v>
      </c>
      <c r="Y67">
        <v>1.44</v>
      </c>
      <c r="Z67">
        <v>26.9071</v>
      </c>
      <c r="AA67">
        <v>26.9071</v>
      </c>
      <c r="AB67">
        <v>0</v>
      </c>
      <c r="AC67">
        <v>15.91</v>
      </c>
      <c r="AD67">
        <v>0</v>
      </c>
      <c r="AE67">
        <v>12.4</v>
      </c>
      <c r="AF67">
        <v>24.23</v>
      </c>
      <c r="AG67">
        <v>0</v>
      </c>
      <c r="AH67">
        <v>0</v>
      </c>
      <c r="AI67">
        <v>2.82</v>
      </c>
      <c r="AJ67">
        <v>0</v>
      </c>
      <c r="AK67">
        <v>48.14</v>
      </c>
      <c r="AL67">
        <v>0</v>
      </c>
      <c r="AM67">
        <v>240.72</v>
      </c>
      <c r="AN67">
        <v>27.92</v>
      </c>
      <c r="AO67">
        <v>24.07</v>
      </c>
      <c r="AP67">
        <v>48.14</v>
      </c>
      <c r="AQ67">
        <v>48.14</v>
      </c>
      <c r="AR67">
        <v>163.93</v>
      </c>
      <c r="AS67">
        <v>38.520000000000003</v>
      </c>
      <c r="AT67">
        <v>0</v>
      </c>
      <c r="AU67">
        <v>12.4</v>
      </c>
      <c r="AV67">
        <v>90.51</v>
      </c>
      <c r="AW67">
        <v>12.52</v>
      </c>
      <c r="AX67">
        <v>44.37</v>
      </c>
      <c r="AY67">
        <v>3.85</v>
      </c>
      <c r="AZ67">
        <v>0.87</v>
      </c>
      <c r="BA67">
        <v>83.95</v>
      </c>
      <c r="BB67">
        <v>37.200000000000003</v>
      </c>
      <c r="BC67">
        <v>37.200000000000003</v>
      </c>
      <c r="BD67">
        <v>0</v>
      </c>
      <c r="BE67">
        <v>37.200000000000003</v>
      </c>
      <c r="BF67">
        <v>0</v>
      </c>
      <c r="BG67">
        <v>24</v>
      </c>
      <c r="BH67">
        <v>0</v>
      </c>
      <c r="BI67">
        <v>48.14</v>
      </c>
      <c r="BJ67">
        <v>0</v>
      </c>
      <c r="BK67">
        <v>11.69</v>
      </c>
      <c r="BL67">
        <v>0</v>
      </c>
      <c r="BM67">
        <v>192.58</v>
      </c>
      <c r="BN67">
        <v>1.93</v>
      </c>
      <c r="BO67">
        <v>0</v>
      </c>
    </row>
    <row r="68" spans="7:67">
      <c r="G68" t="s">
        <v>110</v>
      </c>
      <c r="H68" s="74">
        <v>376.46000000000004</v>
      </c>
      <c r="I68" s="47">
        <v>242.90000000000003</v>
      </c>
      <c r="J68" s="47">
        <v>544.76</v>
      </c>
      <c r="K68" s="47">
        <v>182.2</v>
      </c>
      <c r="L68" s="47">
        <v>8.56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1.35</v>
      </c>
      <c r="X68">
        <v>18.100000000000001</v>
      </c>
      <c r="Y68">
        <v>2.12</v>
      </c>
      <c r="Z68">
        <v>26.9071</v>
      </c>
      <c r="AA68">
        <v>26.9071</v>
      </c>
      <c r="AB68">
        <v>0</v>
      </c>
      <c r="AC68">
        <v>15.91</v>
      </c>
      <c r="AD68">
        <v>0</v>
      </c>
      <c r="AE68">
        <v>12.4</v>
      </c>
      <c r="AF68">
        <v>24.23</v>
      </c>
      <c r="AG68">
        <v>0</v>
      </c>
      <c r="AH68">
        <v>0</v>
      </c>
      <c r="AI68">
        <v>2.78</v>
      </c>
      <c r="AJ68">
        <v>0</v>
      </c>
      <c r="AK68">
        <v>48.14</v>
      </c>
      <c r="AL68">
        <v>0</v>
      </c>
      <c r="AM68">
        <v>240.72</v>
      </c>
      <c r="AN68">
        <v>27.92</v>
      </c>
      <c r="AO68">
        <v>24.07</v>
      </c>
      <c r="AP68">
        <v>48.14</v>
      </c>
      <c r="AQ68">
        <v>48.14</v>
      </c>
      <c r="AR68">
        <v>163.93</v>
      </c>
      <c r="AS68">
        <v>38.520000000000003</v>
      </c>
      <c r="AT68">
        <v>0</v>
      </c>
      <c r="AU68">
        <v>12.4</v>
      </c>
      <c r="AV68">
        <v>90.51</v>
      </c>
      <c r="AW68">
        <v>12.52</v>
      </c>
      <c r="AX68">
        <v>44.37</v>
      </c>
      <c r="AY68">
        <v>3.85</v>
      </c>
      <c r="AZ68">
        <v>0.87</v>
      </c>
      <c r="BA68">
        <v>83.95</v>
      </c>
      <c r="BB68">
        <v>37.200000000000003</v>
      </c>
      <c r="BC68">
        <v>37.200000000000003</v>
      </c>
      <c r="BD68">
        <v>0</v>
      </c>
      <c r="BE68">
        <v>37.200000000000003</v>
      </c>
      <c r="BF68">
        <v>0</v>
      </c>
      <c r="BG68">
        <v>24</v>
      </c>
      <c r="BH68">
        <v>0</v>
      </c>
      <c r="BI68">
        <v>48.14</v>
      </c>
      <c r="BJ68">
        <v>0</v>
      </c>
      <c r="BK68">
        <v>11.69</v>
      </c>
      <c r="BL68">
        <v>0</v>
      </c>
      <c r="BM68">
        <v>192.58</v>
      </c>
      <c r="BN68">
        <v>1.93</v>
      </c>
      <c r="BO68">
        <v>0</v>
      </c>
    </row>
    <row r="69" spans="7:67">
      <c r="G69" t="s">
        <v>111</v>
      </c>
      <c r="H69" s="74">
        <v>376.46000000000004</v>
      </c>
      <c r="I69" s="47">
        <v>242.90000000000003</v>
      </c>
      <c r="J69" s="47">
        <v>544.76</v>
      </c>
      <c r="K69" s="47">
        <v>180.07999999999998</v>
      </c>
      <c r="L69" s="47">
        <v>8.0399999999999991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2.12</v>
      </c>
      <c r="X69">
        <v>14.54</v>
      </c>
      <c r="Y69">
        <v>2.79</v>
      </c>
      <c r="Z69">
        <v>26.9071</v>
      </c>
      <c r="AA69">
        <v>26.9071</v>
      </c>
      <c r="AB69">
        <v>0</v>
      </c>
      <c r="AC69">
        <v>15.91</v>
      </c>
      <c r="AD69">
        <v>0</v>
      </c>
      <c r="AE69">
        <v>12.4</v>
      </c>
      <c r="AF69">
        <v>24.23</v>
      </c>
      <c r="AG69">
        <v>0</v>
      </c>
      <c r="AH69">
        <v>0</v>
      </c>
      <c r="AI69">
        <v>2.2599999999999998</v>
      </c>
      <c r="AJ69">
        <v>0</v>
      </c>
      <c r="AK69">
        <v>48.14</v>
      </c>
      <c r="AL69">
        <v>0</v>
      </c>
      <c r="AM69">
        <v>240.72</v>
      </c>
      <c r="AN69">
        <v>27.92</v>
      </c>
      <c r="AO69">
        <v>24.07</v>
      </c>
      <c r="AP69">
        <v>48.14</v>
      </c>
      <c r="AQ69">
        <v>48.14</v>
      </c>
      <c r="AR69">
        <v>163.93</v>
      </c>
      <c r="AS69">
        <v>38.520000000000003</v>
      </c>
      <c r="AT69">
        <v>0</v>
      </c>
      <c r="AU69">
        <v>12.4</v>
      </c>
      <c r="AV69">
        <v>90.51</v>
      </c>
      <c r="AW69">
        <v>12.52</v>
      </c>
      <c r="AX69">
        <v>44.37</v>
      </c>
      <c r="AY69">
        <v>3.85</v>
      </c>
      <c r="AZ69">
        <v>0.87</v>
      </c>
      <c r="BA69">
        <v>83.95</v>
      </c>
      <c r="BB69">
        <v>37.200000000000003</v>
      </c>
      <c r="BC69">
        <v>37.200000000000003</v>
      </c>
      <c r="BD69">
        <v>0</v>
      </c>
      <c r="BE69">
        <v>37.200000000000003</v>
      </c>
      <c r="BF69">
        <v>0</v>
      </c>
      <c r="BG69">
        <v>24</v>
      </c>
      <c r="BH69">
        <v>0</v>
      </c>
      <c r="BI69">
        <v>48.14</v>
      </c>
      <c r="BJ69">
        <v>0</v>
      </c>
      <c r="BK69">
        <v>11.69</v>
      </c>
      <c r="BL69">
        <v>0</v>
      </c>
      <c r="BM69">
        <v>192.58</v>
      </c>
      <c r="BN69">
        <v>1.93</v>
      </c>
      <c r="BO69">
        <v>0</v>
      </c>
    </row>
    <row r="70" spans="7:67">
      <c r="G70" t="s">
        <v>112</v>
      </c>
      <c r="H70" s="74">
        <v>376.46000000000004</v>
      </c>
      <c r="I70" s="47">
        <v>242.90000000000003</v>
      </c>
      <c r="J70" s="47">
        <v>544.76</v>
      </c>
      <c r="K70" s="47">
        <v>177.29000000000002</v>
      </c>
      <c r="L70" s="47">
        <v>7.21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3.08</v>
      </c>
      <c r="X70">
        <v>10.4</v>
      </c>
      <c r="Y70">
        <v>3.18</v>
      </c>
      <c r="Z70">
        <v>26.9071</v>
      </c>
      <c r="AA70">
        <v>26.9071</v>
      </c>
      <c r="AB70">
        <v>0</v>
      </c>
      <c r="AC70">
        <v>15.91</v>
      </c>
      <c r="AD70">
        <v>0</v>
      </c>
      <c r="AE70">
        <v>12.4</v>
      </c>
      <c r="AF70">
        <v>24.23</v>
      </c>
      <c r="AG70">
        <v>0</v>
      </c>
      <c r="AH70">
        <v>0</v>
      </c>
      <c r="AI70">
        <v>1.43</v>
      </c>
      <c r="AJ70">
        <v>0</v>
      </c>
      <c r="AK70">
        <v>48.14</v>
      </c>
      <c r="AL70">
        <v>0</v>
      </c>
      <c r="AM70">
        <v>240.72</v>
      </c>
      <c r="AN70">
        <v>27.92</v>
      </c>
      <c r="AO70">
        <v>24.07</v>
      </c>
      <c r="AP70">
        <v>48.14</v>
      </c>
      <c r="AQ70">
        <v>48.14</v>
      </c>
      <c r="AR70">
        <v>163.93</v>
      </c>
      <c r="AS70">
        <v>38.520000000000003</v>
      </c>
      <c r="AT70">
        <v>0</v>
      </c>
      <c r="AU70">
        <v>12.4</v>
      </c>
      <c r="AV70">
        <v>90.51</v>
      </c>
      <c r="AW70">
        <v>12.52</v>
      </c>
      <c r="AX70">
        <v>44.37</v>
      </c>
      <c r="AY70">
        <v>3.85</v>
      </c>
      <c r="AZ70">
        <v>0.87</v>
      </c>
      <c r="BA70">
        <v>83.95</v>
      </c>
      <c r="BB70">
        <v>37.200000000000003</v>
      </c>
      <c r="BC70">
        <v>37.200000000000003</v>
      </c>
      <c r="BD70">
        <v>0</v>
      </c>
      <c r="BE70">
        <v>37.200000000000003</v>
      </c>
      <c r="BF70">
        <v>0</v>
      </c>
      <c r="BG70">
        <v>24</v>
      </c>
      <c r="BH70">
        <v>0</v>
      </c>
      <c r="BI70">
        <v>48.14</v>
      </c>
      <c r="BJ70">
        <v>0</v>
      </c>
      <c r="BK70">
        <v>11.69</v>
      </c>
      <c r="BL70">
        <v>0</v>
      </c>
      <c r="BM70">
        <v>192.58</v>
      </c>
      <c r="BN70">
        <v>1.93</v>
      </c>
      <c r="BO70">
        <v>0</v>
      </c>
    </row>
    <row r="71" spans="7:67">
      <c r="G71" t="s">
        <v>113</v>
      </c>
      <c r="H71" s="74">
        <v>376.46</v>
      </c>
      <c r="I71" s="47">
        <v>242.90000000000003</v>
      </c>
      <c r="J71" s="47">
        <v>544.76</v>
      </c>
      <c r="K71" s="47">
        <v>160.63</v>
      </c>
      <c r="L71" s="47">
        <v>6.99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</v>
      </c>
      <c r="Z71">
        <v>26.9071</v>
      </c>
      <c r="AA71">
        <v>26.9071</v>
      </c>
      <c r="AB71">
        <v>192.58</v>
      </c>
      <c r="AC71">
        <v>15.91</v>
      </c>
      <c r="AD71">
        <v>48.14</v>
      </c>
      <c r="AE71">
        <v>12.4</v>
      </c>
      <c r="AF71">
        <v>24.23</v>
      </c>
      <c r="AG71">
        <v>48.14</v>
      </c>
      <c r="AH71">
        <v>0</v>
      </c>
      <c r="AI71">
        <v>1.21</v>
      </c>
      <c r="AJ71">
        <v>0</v>
      </c>
      <c r="AK71">
        <v>48.14</v>
      </c>
      <c r="AL71">
        <v>0</v>
      </c>
      <c r="AM71">
        <v>240.72</v>
      </c>
      <c r="AN71">
        <v>27.92</v>
      </c>
      <c r="AO71">
        <v>24.07</v>
      </c>
      <c r="AP71">
        <v>0</v>
      </c>
      <c r="AQ71">
        <v>48.14</v>
      </c>
      <c r="AR71">
        <v>163.93</v>
      </c>
      <c r="AS71">
        <v>38.520000000000003</v>
      </c>
      <c r="AT71">
        <v>0</v>
      </c>
      <c r="AU71">
        <v>12.4</v>
      </c>
      <c r="AV71">
        <v>90.51</v>
      </c>
      <c r="AW71">
        <v>12.52</v>
      </c>
      <c r="AX71">
        <v>44.37</v>
      </c>
      <c r="AY71">
        <v>3.85</v>
      </c>
      <c r="AZ71">
        <v>0.87</v>
      </c>
      <c r="BA71">
        <v>83.95</v>
      </c>
      <c r="BB71">
        <v>37.200000000000003</v>
      </c>
      <c r="BC71">
        <v>37.200000000000003</v>
      </c>
      <c r="BD71">
        <v>0</v>
      </c>
      <c r="BE71">
        <v>37.200000000000003</v>
      </c>
      <c r="BF71">
        <v>0</v>
      </c>
      <c r="BG71">
        <v>24</v>
      </c>
      <c r="BH71">
        <v>0</v>
      </c>
      <c r="BI71">
        <v>0</v>
      </c>
      <c r="BJ71">
        <v>0</v>
      </c>
      <c r="BK71">
        <v>11.69</v>
      </c>
      <c r="BL71">
        <v>0</v>
      </c>
      <c r="BM71">
        <v>0</v>
      </c>
      <c r="BN71">
        <v>1.93</v>
      </c>
      <c r="BO71">
        <v>0</v>
      </c>
    </row>
    <row r="72" spans="7:67">
      <c r="G72" t="s">
        <v>114</v>
      </c>
      <c r="H72" s="74">
        <v>376.46</v>
      </c>
      <c r="I72" s="47">
        <v>242.90000000000003</v>
      </c>
      <c r="J72" s="47">
        <v>544.76</v>
      </c>
      <c r="K72" s="47">
        <v>160.63</v>
      </c>
      <c r="L72" s="47">
        <v>6.93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</v>
      </c>
      <c r="Z72">
        <v>26.9071</v>
      </c>
      <c r="AA72">
        <v>26.9071</v>
      </c>
      <c r="AB72">
        <v>192.58</v>
      </c>
      <c r="AC72">
        <v>15.91</v>
      </c>
      <c r="AD72">
        <v>48.14</v>
      </c>
      <c r="AE72">
        <v>12.4</v>
      </c>
      <c r="AF72">
        <v>24.23</v>
      </c>
      <c r="AG72">
        <v>48.14</v>
      </c>
      <c r="AH72">
        <v>0</v>
      </c>
      <c r="AI72">
        <v>1.1499999999999999</v>
      </c>
      <c r="AJ72">
        <v>0</v>
      </c>
      <c r="AK72">
        <v>48.14</v>
      </c>
      <c r="AL72">
        <v>0</v>
      </c>
      <c r="AM72">
        <v>240.72</v>
      </c>
      <c r="AN72">
        <v>27.92</v>
      </c>
      <c r="AO72">
        <v>24.07</v>
      </c>
      <c r="AP72">
        <v>0</v>
      </c>
      <c r="AQ72">
        <v>48.14</v>
      </c>
      <c r="AR72">
        <v>163.93</v>
      </c>
      <c r="AS72">
        <v>38.520000000000003</v>
      </c>
      <c r="AT72">
        <v>0</v>
      </c>
      <c r="AU72">
        <v>12.4</v>
      </c>
      <c r="AV72">
        <v>90.51</v>
      </c>
      <c r="AW72">
        <v>12.52</v>
      </c>
      <c r="AX72">
        <v>44.37</v>
      </c>
      <c r="AY72">
        <v>3.85</v>
      </c>
      <c r="AZ72">
        <v>0.87</v>
      </c>
      <c r="BA72">
        <v>83.95</v>
      </c>
      <c r="BB72">
        <v>37.200000000000003</v>
      </c>
      <c r="BC72">
        <v>37.200000000000003</v>
      </c>
      <c r="BD72">
        <v>0</v>
      </c>
      <c r="BE72">
        <v>37.200000000000003</v>
      </c>
      <c r="BF72">
        <v>0</v>
      </c>
      <c r="BG72">
        <v>24</v>
      </c>
      <c r="BH72">
        <v>0</v>
      </c>
      <c r="BI72">
        <v>0</v>
      </c>
      <c r="BJ72">
        <v>0</v>
      </c>
      <c r="BK72">
        <v>11.69</v>
      </c>
      <c r="BL72">
        <v>0</v>
      </c>
      <c r="BM72">
        <v>0</v>
      </c>
      <c r="BN72">
        <v>1.93</v>
      </c>
      <c r="BO72">
        <v>0</v>
      </c>
    </row>
    <row r="73" spans="7:67">
      <c r="G73" t="s">
        <v>115</v>
      </c>
      <c r="H73" s="74">
        <v>376.46</v>
      </c>
      <c r="I73" s="47">
        <v>242.90000000000003</v>
      </c>
      <c r="J73" s="47">
        <v>544.76</v>
      </c>
      <c r="K73" s="47">
        <v>160.63</v>
      </c>
      <c r="L73" s="47">
        <v>6.7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</v>
      </c>
      <c r="Z73">
        <v>26.9071</v>
      </c>
      <c r="AA73">
        <v>26.9071</v>
      </c>
      <c r="AB73">
        <v>192.58</v>
      </c>
      <c r="AC73">
        <v>15.91</v>
      </c>
      <c r="AD73">
        <v>48.14</v>
      </c>
      <c r="AE73">
        <v>12.4</v>
      </c>
      <c r="AF73">
        <v>24.23</v>
      </c>
      <c r="AG73">
        <v>48.14</v>
      </c>
      <c r="AH73">
        <v>0</v>
      </c>
      <c r="AI73">
        <v>0.92</v>
      </c>
      <c r="AJ73">
        <v>0</v>
      </c>
      <c r="AK73">
        <v>48.14</v>
      </c>
      <c r="AL73">
        <v>0</v>
      </c>
      <c r="AM73">
        <v>240.72</v>
      </c>
      <c r="AN73">
        <v>27.92</v>
      </c>
      <c r="AO73">
        <v>24.07</v>
      </c>
      <c r="AP73">
        <v>0</v>
      </c>
      <c r="AQ73">
        <v>48.14</v>
      </c>
      <c r="AR73">
        <v>163.93</v>
      </c>
      <c r="AS73">
        <v>38.520000000000003</v>
      </c>
      <c r="AT73">
        <v>0</v>
      </c>
      <c r="AU73">
        <v>12.4</v>
      </c>
      <c r="AV73">
        <v>90.51</v>
      </c>
      <c r="AW73">
        <v>12.52</v>
      </c>
      <c r="AX73">
        <v>44.37</v>
      </c>
      <c r="AY73">
        <v>3.85</v>
      </c>
      <c r="AZ73">
        <v>0.87</v>
      </c>
      <c r="BA73">
        <v>83.95</v>
      </c>
      <c r="BB73">
        <v>37.200000000000003</v>
      </c>
      <c r="BC73">
        <v>37.200000000000003</v>
      </c>
      <c r="BD73">
        <v>0</v>
      </c>
      <c r="BE73">
        <v>37.200000000000003</v>
      </c>
      <c r="BF73">
        <v>0</v>
      </c>
      <c r="BG73">
        <v>24</v>
      </c>
      <c r="BH73">
        <v>0</v>
      </c>
      <c r="BI73">
        <v>0</v>
      </c>
      <c r="BJ73">
        <v>0</v>
      </c>
      <c r="BK73">
        <v>11.69</v>
      </c>
      <c r="BL73">
        <v>0</v>
      </c>
      <c r="BM73">
        <v>0</v>
      </c>
      <c r="BN73">
        <v>1.93</v>
      </c>
      <c r="BO73">
        <v>0</v>
      </c>
    </row>
    <row r="74" spans="7:67">
      <c r="G74" t="s">
        <v>116</v>
      </c>
      <c r="H74" s="74">
        <v>376.46</v>
      </c>
      <c r="I74" s="47">
        <v>242.90000000000003</v>
      </c>
      <c r="J74" s="47">
        <v>544.76</v>
      </c>
      <c r="K74" s="47">
        <v>160.63</v>
      </c>
      <c r="L74" s="47">
        <v>6.46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26.9071</v>
      </c>
      <c r="AA74">
        <v>26.9071</v>
      </c>
      <c r="AB74">
        <v>192.58</v>
      </c>
      <c r="AC74">
        <v>15.91</v>
      </c>
      <c r="AD74">
        <v>48.14</v>
      </c>
      <c r="AE74">
        <v>12.4</v>
      </c>
      <c r="AF74">
        <v>24.23</v>
      </c>
      <c r="AG74">
        <v>48.14</v>
      </c>
      <c r="AH74">
        <v>0</v>
      </c>
      <c r="AI74">
        <v>0.68</v>
      </c>
      <c r="AJ74">
        <v>0</v>
      </c>
      <c r="AK74">
        <v>48.14</v>
      </c>
      <c r="AL74">
        <v>0</v>
      </c>
      <c r="AM74">
        <v>240.72</v>
      </c>
      <c r="AN74">
        <v>27.92</v>
      </c>
      <c r="AO74">
        <v>24.07</v>
      </c>
      <c r="AP74">
        <v>0</v>
      </c>
      <c r="AQ74">
        <v>48.14</v>
      </c>
      <c r="AR74">
        <v>163.93</v>
      </c>
      <c r="AS74">
        <v>38.520000000000003</v>
      </c>
      <c r="AT74">
        <v>0</v>
      </c>
      <c r="AU74">
        <v>12.4</v>
      </c>
      <c r="AV74">
        <v>90.51</v>
      </c>
      <c r="AW74">
        <v>12.52</v>
      </c>
      <c r="AX74">
        <v>44.37</v>
      </c>
      <c r="AY74">
        <v>3.85</v>
      </c>
      <c r="AZ74">
        <v>0.87</v>
      </c>
      <c r="BA74">
        <v>83.95</v>
      </c>
      <c r="BB74">
        <v>37.200000000000003</v>
      </c>
      <c r="BC74">
        <v>37.200000000000003</v>
      </c>
      <c r="BD74">
        <v>0</v>
      </c>
      <c r="BE74">
        <v>37.200000000000003</v>
      </c>
      <c r="BF74">
        <v>0</v>
      </c>
      <c r="BG74">
        <v>24</v>
      </c>
      <c r="BH74">
        <v>0</v>
      </c>
      <c r="BI74">
        <v>0</v>
      </c>
      <c r="BJ74">
        <v>0</v>
      </c>
      <c r="BK74">
        <v>11.69</v>
      </c>
      <c r="BL74">
        <v>0</v>
      </c>
      <c r="BM74">
        <v>0</v>
      </c>
      <c r="BN74">
        <v>1.93</v>
      </c>
      <c r="BO74">
        <v>0</v>
      </c>
    </row>
    <row r="75" spans="7:67">
      <c r="G75" t="s">
        <v>117</v>
      </c>
      <c r="H75" s="74">
        <v>363.8</v>
      </c>
      <c r="I75" s="47">
        <v>198.53000000000003</v>
      </c>
      <c r="J75" s="47">
        <v>547.97</v>
      </c>
      <c r="K75" s="47">
        <v>160.63</v>
      </c>
      <c r="L75" s="47">
        <v>6.2299999999999995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26.9071</v>
      </c>
      <c r="AA75">
        <v>26.9071</v>
      </c>
      <c r="AB75">
        <v>192.58</v>
      </c>
      <c r="AC75">
        <v>19.12</v>
      </c>
      <c r="AD75">
        <v>48.14</v>
      </c>
      <c r="AE75">
        <v>12.4</v>
      </c>
      <c r="AF75">
        <v>24.23</v>
      </c>
      <c r="AG75">
        <v>48.14</v>
      </c>
      <c r="AH75">
        <v>0</v>
      </c>
      <c r="AI75">
        <v>0.45</v>
      </c>
      <c r="AJ75">
        <v>0</v>
      </c>
      <c r="AK75">
        <v>48.14</v>
      </c>
      <c r="AL75">
        <v>0</v>
      </c>
      <c r="AM75">
        <v>240.72</v>
      </c>
      <c r="AN75">
        <v>27.92</v>
      </c>
      <c r="AO75">
        <v>24.07</v>
      </c>
      <c r="AP75">
        <v>0</v>
      </c>
      <c r="AQ75">
        <v>48.14</v>
      </c>
      <c r="AR75">
        <v>163.93</v>
      </c>
      <c r="AS75">
        <v>38.520000000000003</v>
      </c>
      <c r="AT75">
        <v>0</v>
      </c>
      <c r="AU75">
        <v>12.4</v>
      </c>
      <c r="AV75">
        <v>90.51</v>
      </c>
      <c r="AW75">
        <v>11.55</v>
      </c>
      <c r="AX75">
        <v>0</v>
      </c>
      <c r="AY75">
        <v>3.85</v>
      </c>
      <c r="AZ75">
        <v>0.87</v>
      </c>
      <c r="BA75">
        <v>83.95</v>
      </c>
      <c r="BB75">
        <v>37.200000000000003</v>
      </c>
      <c r="BC75">
        <v>37.200000000000003</v>
      </c>
      <c r="BD75">
        <v>0</v>
      </c>
      <c r="BE75">
        <v>37.200000000000003</v>
      </c>
      <c r="BF75">
        <v>0</v>
      </c>
      <c r="BG75">
        <v>24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1.93</v>
      </c>
      <c r="BO75">
        <v>0</v>
      </c>
    </row>
    <row r="76" spans="7:67">
      <c r="G76" t="s">
        <v>118</v>
      </c>
      <c r="H76" s="74">
        <v>363.8</v>
      </c>
      <c r="I76" s="47">
        <v>198.53000000000003</v>
      </c>
      <c r="J76" s="47">
        <v>547.97</v>
      </c>
      <c r="K76" s="47">
        <v>160.63</v>
      </c>
      <c r="L76" s="47">
        <v>6.0699999999999994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26.9071</v>
      </c>
      <c r="AA76">
        <v>26.9071</v>
      </c>
      <c r="AB76">
        <v>192.58</v>
      </c>
      <c r="AC76">
        <v>19.12</v>
      </c>
      <c r="AD76">
        <v>48.14</v>
      </c>
      <c r="AE76">
        <v>12.4</v>
      </c>
      <c r="AF76">
        <v>24.23</v>
      </c>
      <c r="AG76">
        <v>48.14</v>
      </c>
      <c r="AH76">
        <v>0</v>
      </c>
      <c r="AI76">
        <v>0.28999999999999998</v>
      </c>
      <c r="AJ76">
        <v>0</v>
      </c>
      <c r="AK76">
        <v>48.14</v>
      </c>
      <c r="AL76">
        <v>0</v>
      </c>
      <c r="AM76">
        <v>240.72</v>
      </c>
      <c r="AN76">
        <v>27.92</v>
      </c>
      <c r="AO76">
        <v>24.07</v>
      </c>
      <c r="AP76">
        <v>0</v>
      </c>
      <c r="AQ76">
        <v>48.14</v>
      </c>
      <c r="AR76">
        <v>163.93</v>
      </c>
      <c r="AS76">
        <v>38.520000000000003</v>
      </c>
      <c r="AT76">
        <v>0</v>
      </c>
      <c r="AU76">
        <v>12.4</v>
      </c>
      <c r="AV76">
        <v>90.51</v>
      </c>
      <c r="AW76">
        <v>11.55</v>
      </c>
      <c r="AX76">
        <v>0</v>
      </c>
      <c r="AY76">
        <v>3.85</v>
      </c>
      <c r="AZ76">
        <v>0.87</v>
      </c>
      <c r="BA76">
        <v>83.95</v>
      </c>
      <c r="BB76">
        <v>37.200000000000003</v>
      </c>
      <c r="BC76">
        <v>37.200000000000003</v>
      </c>
      <c r="BD76">
        <v>0</v>
      </c>
      <c r="BE76">
        <v>37.200000000000003</v>
      </c>
      <c r="BF76">
        <v>0</v>
      </c>
      <c r="BG76">
        <v>24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1.93</v>
      </c>
      <c r="BO76">
        <v>0</v>
      </c>
    </row>
    <row r="77" spans="7:67">
      <c r="G77" t="s">
        <v>119</v>
      </c>
      <c r="H77" s="74">
        <v>363.8</v>
      </c>
      <c r="I77" s="47">
        <v>217.79000000000002</v>
      </c>
      <c r="J77" s="47">
        <v>547.97</v>
      </c>
      <c r="K77" s="47">
        <v>160.63</v>
      </c>
      <c r="L77" s="47">
        <v>5.93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26.9071</v>
      </c>
      <c r="AA77">
        <v>26.9071</v>
      </c>
      <c r="AB77">
        <v>192.58</v>
      </c>
      <c r="AC77">
        <v>19.12</v>
      </c>
      <c r="AD77">
        <v>48.14</v>
      </c>
      <c r="AE77">
        <v>12.4</v>
      </c>
      <c r="AF77">
        <v>24.23</v>
      </c>
      <c r="AG77">
        <v>48.14</v>
      </c>
      <c r="AH77">
        <v>0</v>
      </c>
      <c r="AI77">
        <v>0.15</v>
      </c>
      <c r="AJ77">
        <v>0</v>
      </c>
      <c r="AK77">
        <v>48.14</v>
      </c>
      <c r="AL77">
        <v>0</v>
      </c>
      <c r="AM77">
        <v>240.72</v>
      </c>
      <c r="AN77">
        <v>27.92</v>
      </c>
      <c r="AO77">
        <v>43.33</v>
      </c>
      <c r="AP77">
        <v>0</v>
      </c>
      <c r="AQ77">
        <v>48.14</v>
      </c>
      <c r="AR77">
        <v>163.93</v>
      </c>
      <c r="AS77">
        <v>38.520000000000003</v>
      </c>
      <c r="AT77">
        <v>0</v>
      </c>
      <c r="AU77">
        <v>12.4</v>
      </c>
      <c r="AV77">
        <v>90.51</v>
      </c>
      <c r="AW77">
        <v>11.55</v>
      </c>
      <c r="AX77">
        <v>0</v>
      </c>
      <c r="AY77">
        <v>3.85</v>
      </c>
      <c r="AZ77">
        <v>0.87</v>
      </c>
      <c r="BA77">
        <v>83.95</v>
      </c>
      <c r="BB77">
        <v>37.200000000000003</v>
      </c>
      <c r="BC77">
        <v>37.200000000000003</v>
      </c>
      <c r="BD77">
        <v>0</v>
      </c>
      <c r="BE77">
        <v>37.200000000000003</v>
      </c>
      <c r="BF77">
        <v>0</v>
      </c>
      <c r="BG77">
        <v>24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1.93</v>
      </c>
      <c r="BO77">
        <v>0</v>
      </c>
    </row>
    <row r="78" spans="7:67">
      <c r="G78" t="s">
        <v>120</v>
      </c>
      <c r="H78" s="74">
        <v>363.8</v>
      </c>
      <c r="I78" s="47">
        <v>217.79000000000002</v>
      </c>
      <c r="J78" s="47">
        <v>547.97</v>
      </c>
      <c r="K78" s="47">
        <v>160.63</v>
      </c>
      <c r="L78" s="47">
        <v>5.78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26.9071</v>
      </c>
      <c r="AA78">
        <v>26.9071</v>
      </c>
      <c r="AB78">
        <v>192.58</v>
      </c>
      <c r="AC78">
        <v>19.12</v>
      </c>
      <c r="AD78">
        <v>48.14</v>
      </c>
      <c r="AE78">
        <v>12.4</v>
      </c>
      <c r="AF78">
        <v>24.23</v>
      </c>
      <c r="AG78">
        <v>48.14</v>
      </c>
      <c r="AH78">
        <v>0</v>
      </c>
      <c r="AI78">
        <v>0</v>
      </c>
      <c r="AJ78">
        <v>0</v>
      </c>
      <c r="AK78">
        <v>48.14</v>
      </c>
      <c r="AL78">
        <v>0</v>
      </c>
      <c r="AM78">
        <v>240.72</v>
      </c>
      <c r="AN78">
        <v>27.92</v>
      </c>
      <c r="AO78">
        <v>43.33</v>
      </c>
      <c r="AP78">
        <v>0</v>
      </c>
      <c r="AQ78">
        <v>48.14</v>
      </c>
      <c r="AR78">
        <v>163.93</v>
      </c>
      <c r="AS78">
        <v>38.520000000000003</v>
      </c>
      <c r="AT78">
        <v>0</v>
      </c>
      <c r="AU78">
        <v>12.4</v>
      </c>
      <c r="AV78">
        <v>90.51</v>
      </c>
      <c r="AW78">
        <v>11.55</v>
      </c>
      <c r="AX78">
        <v>0</v>
      </c>
      <c r="AY78">
        <v>3.85</v>
      </c>
      <c r="AZ78">
        <v>0.87</v>
      </c>
      <c r="BA78">
        <v>83.95</v>
      </c>
      <c r="BB78">
        <v>37.200000000000003</v>
      </c>
      <c r="BC78">
        <v>37.200000000000003</v>
      </c>
      <c r="BD78">
        <v>0</v>
      </c>
      <c r="BE78">
        <v>37.200000000000003</v>
      </c>
      <c r="BF78">
        <v>0</v>
      </c>
      <c r="BG78">
        <v>24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1.93</v>
      </c>
      <c r="BO78">
        <v>0</v>
      </c>
    </row>
    <row r="79" spans="7:67">
      <c r="G79" t="s">
        <v>121</v>
      </c>
      <c r="H79" s="74">
        <v>801.97</v>
      </c>
      <c r="I79" s="47">
        <v>217.79000000000002</v>
      </c>
      <c r="J79" s="47">
        <v>547.97</v>
      </c>
      <c r="K79" s="47">
        <v>160.63</v>
      </c>
      <c r="L79" s="47">
        <v>5.78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23.376999999999999</v>
      </c>
      <c r="AA79">
        <v>23.376999999999999</v>
      </c>
      <c r="AB79">
        <v>192.58</v>
      </c>
      <c r="AC79">
        <v>19.12</v>
      </c>
      <c r="AD79">
        <v>48.14</v>
      </c>
      <c r="AE79">
        <v>12.4</v>
      </c>
      <c r="AF79">
        <v>24.23</v>
      </c>
      <c r="AG79">
        <v>48.14</v>
      </c>
      <c r="AH79">
        <v>144.44</v>
      </c>
      <c r="AI79">
        <v>0</v>
      </c>
      <c r="AJ79">
        <v>0</v>
      </c>
      <c r="AK79">
        <v>48.14</v>
      </c>
      <c r="AL79">
        <v>0</v>
      </c>
      <c r="AM79">
        <v>240.72</v>
      </c>
      <c r="AN79">
        <v>27.92</v>
      </c>
      <c r="AO79">
        <v>43.33</v>
      </c>
      <c r="AP79">
        <v>0</v>
      </c>
      <c r="AQ79">
        <v>48.14</v>
      </c>
      <c r="AR79">
        <v>163.93</v>
      </c>
      <c r="AS79">
        <v>38.520000000000003</v>
      </c>
      <c r="AT79">
        <v>0</v>
      </c>
      <c r="AU79">
        <v>12.4</v>
      </c>
      <c r="AV79">
        <v>90.51</v>
      </c>
      <c r="AW79">
        <v>11.55</v>
      </c>
      <c r="AX79">
        <v>0</v>
      </c>
      <c r="AY79">
        <v>3.85</v>
      </c>
      <c r="AZ79">
        <v>0.91</v>
      </c>
      <c r="BA79">
        <v>83.95</v>
      </c>
      <c r="BB79">
        <v>37.200000000000003</v>
      </c>
      <c r="BC79">
        <v>37.200000000000003</v>
      </c>
      <c r="BD79">
        <v>144.44</v>
      </c>
      <c r="BE79">
        <v>37.200000000000003</v>
      </c>
      <c r="BF79">
        <v>77.03</v>
      </c>
      <c r="BG79">
        <v>24</v>
      </c>
      <c r="BH79">
        <v>0</v>
      </c>
      <c r="BI79">
        <v>0</v>
      </c>
      <c r="BJ79">
        <v>0</v>
      </c>
      <c r="BK79">
        <v>0</v>
      </c>
      <c r="BL79">
        <v>72.22</v>
      </c>
      <c r="BM79">
        <v>0</v>
      </c>
      <c r="BN79">
        <v>1.93</v>
      </c>
      <c r="BO79">
        <v>0</v>
      </c>
    </row>
    <row r="80" spans="7:67">
      <c r="G80" t="s">
        <v>122</v>
      </c>
      <c r="H80" s="74">
        <v>801.97</v>
      </c>
      <c r="I80" s="47">
        <v>217.79000000000002</v>
      </c>
      <c r="J80" s="47">
        <v>547.97</v>
      </c>
      <c r="K80" s="47">
        <v>160.63</v>
      </c>
      <c r="L80" s="47">
        <v>5.78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23.376999999999999</v>
      </c>
      <c r="AA80">
        <v>23.376999999999999</v>
      </c>
      <c r="AB80">
        <v>192.58</v>
      </c>
      <c r="AC80">
        <v>19.12</v>
      </c>
      <c r="AD80">
        <v>48.14</v>
      </c>
      <c r="AE80">
        <v>12.4</v>
      </c>
      <c r="AF80">
        <v>24.23</v>
      </c>
      <c r="AG80">
        <v>48.14</v>
      </c>
      <c r="AH80">
        <v>144.44</v>
      </c>
      <c r="AI80">
        <v>0</v>
      </c>
      <c r="AJ80">
        <v>0</v>
      </c>
      <c r="AK80">
        <v>48.14</v>
      </c>
      <c r="AL80">
        <v>0</v>
      </c>
      <c r="AM80">
        <v>240.72</v>
      </c>
      <c r="AN80">
        <v>27.92</v>
      </c>
      <c r="AO80">
        <v>43.33</v>
      </c>
      <c r="AP80">
        <v>0</v>
      </c>
      <c r="AQ80">
        <v>48.14</v>
      </c>
      <c r="AR80">
        <v>163.93</v>
      </c>
      <c r="AS80">
        <v>38.520000000000003</v>
      </c>
      <c r="AT80">
        <v>0</v>
      </c>
      <c r="AU80">
        <v>12.4</v>
      </c>
      <c r="AV80">
        <v>90.51</v>
      </c>
      <c r="AW80">
        <v>11.55</v>
      </c>
      <c r="AX80">
        <v>0</v>
      </c>
      <c r="AY80">
        <v>3.85</v>
      </c>
      <c r="AZ80">
        <v>0.91</v>
      </c>
      <c r="BA80">
        <v>83.95</v>
      </c>
      <c r="BB80">
        <v>37.200000000000003</v>
      </c>
      <c r="BC80">
        <v>37.200000000000003</v>
      </c>
      <c r="BD80">
        <v>144.44</v>
      </c>
      <c r="BE80">
        <v>37.200000000000003</v>
      </c>
      <c r="BF80">
        <v>77.03</v>
      </c>
      <c r="BG80">
        <v>24</v>
      </c>
      <c r="BH80">
        <v>0</v>
      </c>
      <c r="BI80">
        <v>0</v>
      </c>
      <c r="BJ80">
        <v>0</v>
      </c>
      <c r="BK80">
        <v>0</v>
      </c>
      <c r="BL80">
        <v>72.22</v>
      </c>
      <c r="BM80">
        <v>0</v>
      </c>
      <c r="BN80">
        <v>1.93</v>
      </c>
      <c r="BO80">
        <v>0</v>
      </c>
    </row>
    <row r="81" spans="7:67">
      <c r="G81" t="s">
        <v>123</v>
      </c>
      <c r="H81" s="74">
        <v>801.97</v>
      </c>
      <c r="I81" s="47">
        <v>217.79000000000002</v>
      </c>
      <c r="J81" s="47">
        <v>547.97</v>
      </c>
      <c r="K81" s="47">
        <v>160.63</v>
      </c>
      <c r="L81" s="47">
        <v>5.78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0</v>
      </c>
      <c r="AA81">
        <v>32</v>
      </c>
      <c r="AB81">
        <v>192.58</v>
      </c>
      <c r="AC81">
        <v>19.12</v>
      </c>
      <c r="AD81">
        <v>48.14</v>
      </c>
      <c r="AE81">
        <v>12.4</v>
      </c>
      <c r="AF81">
        <v>24.23</v>
      </c>
      <c r="AG81">
        <v>48.14</v>
      </c>
      <c r="AH81">
        <v>144.44</v>
      </c>
      <c r="AI81">
        <v>0</v>
      </c>
      <c r="AJ81">
        <v>0</v>
      </c>
      <c r="AK81">
        <v>48.14</v>
      </c>
      <c r="AL81">
        <v>0</v>
      </c>
      <c r="AM81">
        <v>240.72</v>
      </c>
      <c r="AN81">
        <v>27.92</v>
      </c>
      <c r="AO81">
        <v>43.33</v>
      </c>
      <c r="AP81">
        <v>0</v>
      </c>
      <c r="AQ81">
        <v>48.14</v>
      </c>
      <c r="AR81">
        <v>163.93</v>
      </c>
      <c r="AS81">
        <v>38.520000000000003</v>
      </c>
      <c r="AT81">
        <v>0</v>
      </c>
      <c r="AU81">
        <v>12.4</v>
      </c>
      <c r="AV81">
        <v>90.51</v>
      </c>
      <c r="AW81">
        <v>11.55</v>
      </c>
      <c r="AX81">
        <v>0</v>
      </c>
      <c r="AY81">
        <v>3.85</v>
      </c>
      <c r="AZ81">
        <v>0.91</v>
      </c>
      <c r="BA81">
        <v>83.95</v>
      </c>
      <c r="BB81">
        <v>37.200000000000003</v>
      </c>
      <c r="BC81">
        <v>37.200000000000003</v>
      </c>
      <c r="BD81">
        <v>144.44</v>
      </c>
      <c r="BE81">
        <v>37.200000000000003</v>
      </c>
      <c r="BF81">
        <v>77.03</v>
      </c>
      <c r="BG81">
        <v>24</v>
      </c>
      <c r="BH81">
        <v>0</v>
      </c>
      <c r="BI81">
        <v>0</v>
      </c>
      <c r="BJ81">
        <v>0</v>
      </c>
      <c r="BK81">
        <v>0</v>
      </c>
      <c r="BL81">
        <v>72.22</v>
      </c>
      <c r="BM81">
        <v>0</v>
      </c>
      <c r="BN81">
        <v>1.93</v>
      </c>
      <c r="BO81">
        <v>0</v>
      </c>
    </row>
    <row r="82" spans="7:67">
      <c r="G82" t="s">
        <v>124</v>
      </c>
      <c r="H82" s="74">
        <v>801.97</v>
      </c>
      <c r="I82" s="47">
        <v>217.79000000000002</v>
      </c>
      <c r="J82" s="47">
        <v>547.97</v>
      </c>
      <c r="K82" s="47">
        <v>160.63</v>
      </c>
      <c r="L82" s="47">
        <v>5.78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0</v>
      </c>
      <c r="AA82">
        <v>32</v>
      </c>
      <c r="AB82">
        <v>192.58</v>
      </c>
      <c r="AC82">
        <v>19.12</v>
      </c>
      <c r="AD82">
        <v>48.14</v>
      </c>
      <c r="AE82">
        <v>12.4</v>
      </c>
      <c r="AF82">
        <v>24.23</v>
      </c>
      <c r="AG82">
        <v>48.14</v>
      </c>
      <c r="AH82">
        <v>144.44</v>
      </c>
      <c r="AI82">
        <v>0</v>
      </c>
      <c r="AJ82">
        <v>0</v>
      </c>
      <c r="AK82">
        <v>48.14</v>
      </c>
      <c r="AL82">
        <v>0</v>
      </c>
      <c r="AM82">
        <v>240.72</v>
      </c>
      <c r="AN82">
        <v>27.92</v>
      </c>
      <c r="AO82">
        <v>43.33</v>
      </c>
      <c r="AP82">
        <v>0</v>
      </c>
      <c r="AQ82">
        <v>48.14</v>
      </c>
      <c r="AR82">
        <v>163.93</v>
      </c>
      <c r="AS82">
        <v>38.520000000000003</v>
      </c>
      <c r="AT82">
        <v>0</v>
      </c>
      <c r="AU82">
        <v>12.4</v>
      </c>
      <c r="AV82">
        <v>90.51</v>
      </c>
      <c r="AW82">
        <v>11.55</v>
      </c>
      <c r="AX82">
        <v>0</v>
      </c>
      <c r="AY82">
        <v>3.85</v>
      </c>
      <c r="AZ82">
        <v>0.91</v>
      </c>
      <c r="BA82">
        <v>83.95</v>
      </c>
      <c r="BB82">
        <v>37.200000000000003</v>
      </c>
      <c r="BC82">
        <v>37.200000000000003</v>
      </c>
      <c r="BD82">
        <v>144.44</v>
      </c>
      <c r="BE82">
        <v>37.200000000000003</v>
      </c>
      <c r="BF82">
        <v>77.03</v>
      </c>
      <c r="BG82">
        <v>24</v>
      </c>
      <c r="BH82">
        <v>0</v>
      </c>
      <c r="BI82">
        <v>0</v>
      </c>
      <c r="BJ82">
        <v>0</v>
      </c>
      <c r="BK82">
        <v>0</v>
      </c>
      <c r="BL82">
        <v>72.22</v>
      </c>
      <c r="BM82">
        <v>0</v>
      </c>
      <c r="BN82">
        <v>1.93</v>
      </c>
      <c r="BO82">
        <v>0</v>
      </c>
    </row>
    <row r="83" spans="7:67">
      <c r="G83" t="s">
        <v>125</v>
      </c>
      <c r="H83" s="74">
        <v>801.97</v>
      </c>
      <c r="I83" s="47">
        <v>217.79000000000002</v>
      </c>
      <c r="J83" s="47">
        <v>547.97</v>
      </c>
      <c r="K83" s="47">
        <v>160.63</v>
      </c>
      <c r="L83" s="47">
        <v>5.78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0</v>
      </c>
      <c r="AA83">
        <v>32</v>
      </c>
      <c r="AB83">
        <v>192.58</v>
      </c>
      <c r="AC83">
        <v>19.12</v>
      </c>
      <c r="AD83">
        <v>48.14</v>
      </c>
      <c r="AE83">
        <v>12.4</v>
      </c>
      <c r="AF83">
        <v>24.23</v>
      </c>
      <c r="AG83">
        <v>48.14</v>
      </c>
      <c r="AH83">
        <v>144.44</v>
      </c>
      <c r="AI83">
        <v>0</v>
      </c>
      <c r="AJ83">
        <v>0</v>
      </c>
      <c r="AK83">
        <v>48.14</v>
      </c>
      <c r="AL83">
        <v>0</v>
      </c>
      <c r="AM83">
        <v>240.72</v>
      </c>
      <c r="AN83">
        <v>27.92</v>
      </c>
      <c r="AO83">
        <v>43.33</v>
      </c>
      <c r="AP83">
        <v>0</v>
      </c>
      <c r="AQ83">
        <v>48.14</v>
      </c>
      <c r="AR83">
        <v>163.93</v>
      </c>
      <c r="AS83">
        <v>38.520000000000003</v>
      </c>
      <c r="AT83">
        <v>0</v>
      </c>
      <c r="AU83">
        <v>12.4</v>
      </c>
      <c r="AV83">
        <v>90.51</v>
      </c>
      <c r="AW83">
        <v>11.55</v>
      </c>
      <c r="AX83">
        <v>0</v>
      </c>
      <c r="AY83">
        <v>3.85</v>
      </c>
      <c r="AZ83">
        <v>0.91</v>
      </c>
      <c r="BA83">
        <v>83.95</v>
      </c>
      <c r="BB83">
        <v>37.200000000000003</v>
      </c>
      <c r="BC83">
        <v>37.200000000000003</v>
      </c>
      <c r="BD83">
        <v>144.44</v>
      </c>
      <c r="BE83">
        <v>37.200000000000003</v>
      </c>
      <c r="BF83">
        <v>77.03</v>
      </c>
      <c r="BG83">
        <v>24</v>
      </c>
      <c r="BH83">
        <v>0</v>
      </c>
      <c r="BI83">
        <v>0</v>
      </c>
      <c r="BJ83">
        <v>0</v>
      </c>
      <c r="BK83">
        <v>0</v>
      </c>
      <c r="BL83">
        <v>72.22</v>
      </c>
      <c r="BM83">
        <v>0</v>
      </c>
      <c r="BN83">
        <v>1.93</v>
      </c>
      <c r="BO83">
        <v>0</v>
      </c>
    </row>
    <row r="84" spans="7:67">
      <c r="G84" t="s">
        <v>126</v>
      </c>
      <c r="H84" s="74">
        <v>801.97</v>
      </c>
      <c r="I84" s="47">
        <v>217.79000000000002</v>
      </c>
      <c r="J84" s="47">
        <v>547.97</v>
      </c>
      <c r="K84" s="47">
        <v>160.63</v>
      </c>
      <c r="L84" s="47">
        <v>5.78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0</v>
      </c>
      <c r="AA84">
        <v>32</v>
      </c>
      <c r="AB84">
        <v>192.58</v>
      </c>
      <c r="AC84">
        <v>19.12</v>
      </c>
      <c r="AD84">
        <v>48.14</v>
      </c>
      <c r="AE84">
        <v>12.4</v>
      </c>
      <c r="AF84">
        <v>24.23</v>
      </c>
      <c r="AG84">
        <v>48.14</v>
      </c>
      <c r="AH84">
        <v>144.44</v>
      </c>
      <c r="AI84">
        <v>0</v>
      </c>
      <c r="AJ84">
        <v>0</v>
      </c>
      <c r="AK84">
        <v>48.14</v>
      </c>
      <c r="AL84">
        <v>0</v>
      </c>
      <c r="AM84">
        <v>240.72</v>
      </c>
      <c r="AN84">
        <v>27.92</v>
      </c>
      <c r="AO84">
        <v>43.33</v>
      </c>
      <c r="AP84">
        <v>0</v>
      </c>
      <c r="AQ84">
        <v>48.14</v>
      </c>
      <c r="AR84">
        <v>163.93</v>
      </c>
      <c r="AS84">
        <v>38.520000000000003</v>
      </c>
      <c r="AT84">
        <v>0</v>
      </c>
      <c r="AU84">
        <v>12.4</v>
      </c>
      <c r="AV84">
        <v>90.51</v>
      </c>
      <c r="AW84">
        <v>11.55</v>
      </c>
      <c r="AX84">
        <v>0</v>
      </c>
      <c r="AY84">
        <v>3.85</v>
      </c>
      <c r="AZ84">
        <v>0.91</v>
      </c>
      <c r="BA84">
        <v>83.95</v>
      </c>
      <c r="BB84">
        <v>37.200000000000003</v>
      </c>
      <c r="BC84">
        <v>37.200000000000003</v>
      </c>
      <c r="BD84">
        <v>144.44</v>
      </c>
      <c r="BE84">
        <v>37.200000000000003</v>
      </c>
      <c r="BF84">
        <v>77.03</v>
      </c>
      <c r="BG84">
        <v>24</v>
      </c>
      <c r="BH84">
        <v>0</v>
      </c>
      <c r="BI84">
        <v>0</v>
      </c>
      <c r="BJ84">
        <v>0</v>
      </c>
      <c r="BK84">
        <v>0</v>
      </c>
      <c r="BL84">
        <v>72.22</v>
      </c>
      <c r="BM84">
        <v>0</v>
      </c>
      <c r="BN84">
        <v>1.93</v>
      </c>
      <c r="BO84">
        <v>0</v>
      </c>
    </row>
    <row r="85" spans="7:67">
      <c r="G85" t="s">
        <v>127</v>
      </c>
      <c r="H85" s="74">
        <v>801.01</v>
      </c>
      <c r="I85" s="47">
        <v>217.79000000000002</v>
      </c>
      <c r="J85" s="47">
        <v>547.97</v>
      </c>
      <c r="K85" s="47">
        <v>160.63</v>
      </c>
      <c r="L85" s="47">
        <v>5.78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0</v>
      </c>
      <c r="AA85">
        <v>32</v>
      </c>
      <c r="AB85">
        <v>192.58</v>
      </c>
      <c r="AC85">
        <v>19.12</v>
      </c>
      <c r="AD85">
        <v>48.14</v>
      </c>
      <c r="AE85">
        <v>12.4</v>
      </c>
      <c r="AF85">
        <v>24.23</v>
      </c>
      <c r="AG85">
        <v>48.14</v>
      </c>
      <c r="AH85">
        <v>144.44</v>
      </c>
      <c r="AI85">
        <v>0</v>
      </c>
      <c r="AJ85">
        <v>0</v>
      </c>
      <c r="AK85">
        <v>48.14</v>
      </c>
      <c r="AL85">
        <v>0</v>
      </c>
      <c r="AM85">
        <v>240.72</v>
      </c>
      <c r="AN85">
        <v>27.92</v>
      </c>
      <c r="AO85">
        <v>43.33</v>
      </c>
      <c r="AP85">
        <v>0</v>
      </c>
      <c r="AQ85">
        <v>48.14</v>
      </c>
      <c r="AR85">
        <v>163.93</v>
      </c>
      <c r="AS85">
        <v>38.520000000000003</v>
      </c>
      <c r="AT85">
        <v>0</v>
      </c>
      <c r="AU85">
        <v>12.4</v>
      </c>
      <c r="AV85">
        <v>90.51</v>
      </c>
      <c r="AW85">
        <v>10.59</v>
      </c>
      <c r="AX85">
        <v>0</v>
      </c>
      <c r="AY85">
        <v>3.85</v>
      </c>
      <c r="AZ85">
        <v>0.91</v>
      </c>
      <c r="BA85">
        <v>83.95</v>
      </c>
      <c r="BB85">
        <v>37.200000000000003</v>
      </c>
      <c r="BC85">
        <v>37.200000000000003</v>
      </c>
      <c r="BD85">
        <v>144.44</v>
      </c>
      <c r="BE85">
        <v>37.200000000000003</v>
      </c>
      <c r="BF85">
        <v>77.03</v>
      </c>
      <c r="BG85">
        <v>24</v>
      </c>
      <c r="BH85">
        <v>0</v>
      </c>
      <c r="BI85">
        <v>0</v>
      </c>
      <c r="BJ85">
        <v>0</v>
      </c>
      <c r="BK85">
        <v>0</v>
      </c>
      <c r="BL85">
        <v>72.22</v>
      </c>
      <c r="BM85">
        <v>0</v>
      </c>
      <c r="BN85">
        <v>1.93</v>
      </c>
      <c r="BO85">
        <v>0</v>
      </c>
    </row>
    <row r="86" spans="7:67">
      <c r="G86" t="s">
        <v>128</v>
      </c>
      <c r="H86" s="74">
        <v>801.01</v>
      </c>
      <c r="I86" s="47">
        <v>217.79000000000002</v>
      </c>
      <c r="J86" s="47">
        <v>547.97</v>
      </c>
      <c r="K86" s="47">
        <v>160.63</v>
      </c>
      <c r="L86" s="47">
        <v>5.78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0</v>
      </c>
      <c r="AA86">
        <v>32</v>
      </c>
      <c r="AB86">
        <v>192.58</v>
      </c>
      <c r="AC86">
        <v>19.12</v>
      </c>
      <c r="AD86">
        <v>48.14</v>
      </c>
      <c r="AE86">
        <v>12.4</v>
      </c>
      <c r="AF86">
        <v>24.23</v>
      </c>
      <c r="AG86">
        <v>48.14</v>
      </c>
      <c r="AH86">
        <v>144.44</v>
      </c>
      <c r="AI86">
        <v>0</v>
      </c>
      <c r="AJ86">
        <v>0</v>
      </c>
      <c r="AK86">
        <v>48.14</v>
      </c>
      <c r="AL86">
        <v>0</v>
      </c>
      <c r="AM86">
        <v>240.72</v>
      </c>
      <c r="AN86">
        <v>27.92</v>
      </c>
      <c r="AO86">
        <v>43.33</v>
      </c>
      <c r="AP86">
        <v>0</v>
      </c>
      <c r="AQ86">
        <v>48.14</v>
      </c>
      <c r="AR86">
        <v>163.93</v>
      </c>
      <c r="AS86">
        <v>38.520000000000003</v>
      </c>
      <c r="AT86">
        <v>0</v>
      </c>
      <c r="AU86">
        <v>12.4</v>
      </c>
      <c r="AV86">
        <v>90.51</v>
      </c>
      <c r="AW86">
        <v>10.59</v>
      </c>
      <c r="AX86">
        <v>0</v>
      </c>
      <c r="AY86">
        <v>3.85</v>
      </c>
      <c r="AZ86">
        <v>0.91</v>
      </c>
      <c r="BA86">
        <v>83.95</v>
      </c>
      <c r="BB86">
        <v>37.200000000000003</v>
      </c>
      <c r="BC86">
        <v>37.200000000000003</v>
      </c>
      <c r="BD86">
        <v>144.44</v>
      </c>
      <c r="BE86">
        <v>37.200000000000003</v>
      </c>
      <c r="BF86">
        <v>77.03</v>
      </c>
      <c r="BG86">
        <v>24</v>
      </c>
      <c r="BH86">
        <v>0</v>
      </c>
      <c r="BI86">
        <v>0</v>
      </c>
      <c r="BJ86">
        <v>0</v>
      </c>
      <c r="BK86">
        <v>0</v>
      </c>
      <c r="BL86">
        <v>72.22</v>
      </c>
      <c r="BM86">
        <v>0</v>
      </c>
      <c r="BN86">
        <v>1.93</v>
      </c>
      <c r="BO86">
        <v>0</v>
      </c>
    </row>
    <row r="87" spans="7:67">
      <c r="G87" t="s">
        <v>129</v>
      </c>
      <c r="H87" s="74">
        <v>801.01</v>
      </c>
      <c r="I87" s="47">
        <v>217.79000000000002</v>
      </c>
      <c r="J87" s="47">
        <v>547.97</v>
      </c>
      <c r="K87" s="47">
        <v>160.63</v>
      </c>
      <c r="L87" s="47">
        <v>5.78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32</v>
      </c>
      <c r="AA87">
        <v>32</v>
      </c>
      <c r="AB87">
        <v>192.58</v>
      </c>
      <c r="AC87">
        <v>19.12</v>
      </c>
      <c r="AD87">
        <v>48.14</v>
      </c>
      <c r="AE87">
        <v>12.4</v>
      </c>
      <c r="AF87">
        <v>24.23</v>
      </c>
      <c r="AG87">
        <v>48.14</v>
      </c>
      <c r="AH87">
        <v>144.44</v>
      </c>
      <c r="AI87">
        <v>0</v>
      </c>
      <c r="AJ87">
        <v>0</v>
      </c>
      <c r="AK87">
        <v>48.14</v>
      </c>
      <c r="AL87">
        <v>0</v>
      </c>
      <c r="AM87">
        <v>240.72</v>
      </c>
      <c r="AN87">
        <v>27.92</v>
      </c>
      <c r="AO87">
        <v>43.33</v>
      </c>
      <c r="AP87">
        <v>0</v>
      </c>
      <c r="AQ87">
        <v>48.14</v>
      </c>
      <c r="AR87">
        <v>163.93</v>
      </c>
      <c r="AS87">
        <v>38.520000000000003</v>
      </c>
      <c r="AT87">
        <v>0</v>
      </c>
      <c r="AU87">
        <v>12.4</v>
      </c>
      <c r="AV87">
        <v>90.51</v>
      </c>
      <c r="AW87">
        <v>10.59</v>
      </c>
      <c r="AX87">
        <v>0</v>
      </c>
      <c r="AY87">
        <v>3.85</v>
      </c>
      <c r="AZ87">
        <v>0.91</v>
      </c>
      <c r="BA87">
        <v>83.95</v>
      </c>
      <c r="BB87">
        <v>37.200000000000003</v>
      </c>
      <c r="BC87">
        <v>37.200000000000003</v>
      </c>
      <c r="BD87">
        <v>144.44</v>
      </c>
      <c r="BE87">
        <v>37.200000000000003</v>
      </c>
      <c r="BF87">
        <v>77.03</v>
      </c>
      <c r="BG87">
        <v>24</v>
      </c>
      <c r="BH87">
        <v>0</v>
      </c>
      <c r="BI87">
        <v>0</v>
      </c>
      <c r="BJ87">
        <v>0</v>
      </c>
      <c r="BK87">
        <v>0</v>
      </c>
      <c r="BL87">
        <v>72.22</v>
      </c>
      <c r="BM87">
        <v>0</v>
      </c>
      <c r="BN87">
        <v>1.93</v>
      </c>
      <c r="BO87">
        <v>0</v>
      </c>
    </row>
    <row r="88" spans="7:67">
      <c r="G88" t="s">
        <v>130</v>
      </c>
      <c r="H88" s="74">
        <v>801.01</v>
      </c>
      <c r="I88" s="47">
        <v>217.79000000000002</v>
      </c>
      <c r="J88" s="47">
        <v>547.97</v>
      </c>
      <c r="K88" s="47">
        <v>160.63</v>
      </c>
      <c r="L88" s="47">
        <v>5.78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32</v>
      </c>
      <c r="AA88">
        <v>32</v>
      </c>
      <c r="AB88">
        <v>192.58</v>
      </c>
      <c r="AC88">
        <v>19.12</v>
      </c>
      <c r="AD88">
        <v>48.14</v>
      </c>
      <c r="AE88">
        <v>12.4</v>
      </c>
      <c r="AF88">
        <v>24.23</v>
      </c>
      <c r="AG88">
        <v>48.14</v>
      </c>
      <c r="AH88">
        <v>144.44</v>
      </c>
      <c r="AI88">
        <v>0</v>
      </c>
      <c r="AJ88">
        <v>0</v>
      </c>
      <c r="AK88">
        <v>48.14</v>
      </c>
      <c r="AL88">
        <v>0</v>
      </c>
      <c r="AM88">
        <v>240.72</v>
      </c>
      <c r="AN88">
        <v>27.92</v>
      </c>
      <c r="AO88">
        <v>43.33</v>
      </c>
      <c r="AP88">
        <v>0</v>
      </c>
      <c r="AQ88">
        <v>48.14</v>
      </c>
      <c r="AR88">
        <v>163.93</v>
      </c>
      <c r="AS88">
        <v>38.520000000000003</v>
      </c>
      <c r="AT88">
        <v>0</v>
      </c>
      <c r="AU88">
        <v>12.4</v>
      </c>
      <c r="AV88">
        <v>90.51</v>
      </c>
      <c r="AW88">
        <v>10.59</v>
      </c>
      <c r="AX88">
        <v>0</v>
      </c>
      <c r="AY88">
        <v>3.85</v>
      </c>
      <c r="AZ88">
        <v>0.91</v>
      </c>
      <c r="BA88">
        <v>83.95</v>
      </c>
      <c r="BB88">
        <v>37.200000000000003</v>
      </c>
      <c r="BC88">
        <v>37.200000000000003</v>
      </c>
      <c r="BD88">
        <v>144.44</v>
      </c>
      <c r="BE88">
        <v>37.200000000000003</v>
      </c>
      <c r="BF88">
        <v>77.03</v>
      </c>
      <c r="BG88">
        <v>24</v>
      </c>
      <c r="BH88">
        <v>0</v>
      </c>
      <c r="BI88">
        <v>0</v>
      </c>
      <c r="BJ88">
        <v>0</v>
      </c>
      <c r="BK88">
        <v>0</v>
      </c>
      <c r="BL88">
        <v>72.22</v>
      </c>
      <c r="BM88">
        <v>0</v>
      </c>
      <c r="BN88">
        <v>1.93</v>
      </c>
      <c r="BO88">
        <v>0</v>
      </c>
    </row>
    <row r="89" spans="7:67">
      <c r="G89" t="s">
        <v>131</v>
      </c>
      <c r="H89" s="74">
        <v>801.01</v>
      </c>
      <c r="I89" s="47">
        <v>217.79000000000002</v>
      </c>
      <c r="J89" s="47">
        <v>547.97</v>
      </c>
      <c r="K89" s="47">
        <v>160.63</v>
      </c>
      <c r="L89" s="47">
        <v>5.78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32</v>
      </c>
      <c r="AA89">
        <v>32</v>
      </c>
      <c r="AB89">
        <v>192.58</v>
      </c>
      <c r="AC89">
        <v>19.12</v>
      </c>
      <c r="AD89">
        <v>48.14</v>
      </c>
      <c r="AE89">
        <v>12.4</v>
      </c>
      <c r="AF89">
        <v>24.23</v>
      </c>
      <c r="AG89">
        <v>48.14</v>
      </c>
      <c r="AH89">
        <v>144.44</v>
      </c>
      <c r="AI89">
        <v>0</v>
      </c>
      <c r="AJ89">
        <v>0</v>
      </c>
      <c r="AK89">
        <v>48.14</v>
      </c>
      <c r="AL89">
        <v>0</v>
      </c>
      <c r="AM89">
        <v>240.72</v>
      </c>
      <c r="AN89">
        <v>27.92</v>
      </c>
      <c r="AO89">
        <v>43.33</v>
      </c>
      <c r="AP89">
        <v>0</v>
      </c>
      <c r="AQ89">
        <v>48.14</v>
      </c>
      <c r="AR89">
        <v>163.93</v>
      </c>
      <c r="AS89">
        <v>38.520000000000003</v>
      </c>
      <c r="AT89">
        <v>0</v>
      </c>
      <c r="AU89">
        <v>12.4</v>
      </c>
      <c r="AV89">
        <v>90.51</v>
      </c>
      <c r="AW89">
        <v>10.59</v>
      </c>
      <c r="AX89">
        <v>0</v>
      </c>
      <c r="AY89">
        <v>3.85</v>
      </c>
      <c r="AZ89">
        <v>0.91</v>
      </c>
      <c r="BA89">
        <v>83.95</v>
      </c>
      <c r="BB89">
        <v>37.200000000000003</v>
      </c>
      <c r="BC89">
        <v>37.200000000000003</v>
      </c>
      <c r="BD89">
        <v>144.44</v>
      </c>
      <c r="BE89">
        <v>37.200000000000003</v>
      </c>
      <c r="BF89">
        <v>77.03</v>
      </c>
      <c r="BG89">
        <v>24</v>
      </c>
      <c r="BH89">
        <v>0</v>
      </c>
      <c r="BI89">
        <v>0</v>
      </c>
      <c r="BJ89">
        <v>0</v>
      </c>
      <c r="BK89">
        <v>0</v>
      </c>
      <c r="BL89">
        <v>72.22</v>
      </c>
      <c r="BM89">
        <v>0</v>
      </c>
      <c r="BN89">
        <v>1.93</v>
      </c>
      <c r="BO89">
        <v>0</v>
      </c>
    </row>
    <row r="90" spans="7:67">
      <c r="G90" t="s">
        <v>132</v>
      </c>
      <c r="H90" s="74">
        <v>801.01</v>
      </c>
      <c r="I90" s="47">
        <v>217.79000000000002</v>
      </c>
      <c r="J90" s="47">
        <v>547.97</v>
      </c>
      <c r="K90" s="47">
        <v>160.63</v>
      </c>
      <c r="L90" s="47">
        <v>5.78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32</v>
      </c>
      <c r="AA90">
        <v>32</v>
      </c>
      <c r="AB90">
        <v>192.58</v>
      </c>
      <c r="AC90">
        <v>19.12</v>
      </c>
      <c r="AD90">
        <v>48.14</v>
      </c>
      <c r="AE90">
        <v>12.4</v>
      </c>
      <c r="AF90">
        <v>24.23</v>
      </c>
      <c r="AG90">
        <v>48.14</v>
      </c>
      <c r="AH90">
        <v>144.44</v>
      </c>
      <c r="AI90">
        <v>0</v>
      </c>
      <c r="AJ90">
        <v>0</v>
      </c>
      <c r="AK90">
        <v>48.14</v>
      </c>
      <c r="AL90">
        <v>0</v>
      </c>
      <c r="AM90">
        <v>240.72</v>
      </c>
      <c r="AN90">
        <v>27.92</v>
      </c>
      <c r="AO90">
        <v>43.33</v>
      </c>
      <c r="AP90">
        <v>0</v>
      </c>
      <c r="AQ90">
        <v>48.14</v>
      </c>
      <c r="AR90">
        <v>163.93</v>
      </c>
      <c r="AS90">
        <v>38.520000000000003</v>
      </c>
      <c r="AT90">
        <v>0</v>
      </c>
      <c r="AU90">
        <v>12.4</v>
      </c>
      <c r="AV90">
        <v>90.51</v>
      </c>
      <c r="AW90">
        <v>10.59</v>
      </c>
      <c r="AX90">
        <v>0</v>
      </c>
      <c r="AY90">
        <v>3.85</v>
      </c>
      <c r="AZ90">
        <v>0.91</v>
      </c>
      <c r="BA90">
        <v>83.95</v>
      </c>
      <c r="BB90">
        <v>37.200000000000003</v>
      </c>
      <c r="BC90">
        <v>37.200000000000003</v>
      </c>
      <c r="BD90">
        <v>144.44</v>
      </c>
      <c r="BE90">
        <v>37.200000000000003</v>
      </c>
      <c r="BF90">
        <v>77.03</v>
      </c>
      <c r="BG90">
        <v>24</v>
      </c>
      <c r="BH90">
        <v>0</v>
      </c>
      <c r="BI90">
        <v>0</v>
      </c>
      <c r="BJ90">
        <v>0</v>
      </c>
      <c r="BK90">
        <v>0</v>
      </c>
      <c r="BL90">
        <v>72.22</v>
      </c>
      <c r="BM90">
        <v>0</v>
      </c>
      <c r="BN90">
        <v>1.93</v>
      </c>
      <c r="BO90">
        <v>0</v>
      </c>
    </row>
    <row r="91" spans="7:67">
      <c r="G91" t="s">
        <v>133</v>
      </c>
      <c r="H91" s="74">
        <v>882.26</v>
      </c>
      <c r="I91" s="47">
        <v>244.88000000000002</v>
      </c>
      <c r="J91" s="47">
        <v>547.97</v>
      </c>
      <c r="K91" s="47">
        <v>153.36000000000001</v>
      </c>
      <c r="L91" s="47">
        <v>5.78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32</v>
      </c>
      <c r="AA91">
        <v>32</v>
      </c>
      <c r="AB91">
        <v>192.58</v>
      </c>
      <c r="AC91">
        <v>19.12</v>
      </c>
      <c r="AD91">
        <v>48.14</v>
      </c>
      <c r="AE91">
        <v>12.4</v>
      </c>
      <c r="AF91">
        <v>16.96</v>
      </c>
      <c r="AG91">
        <v>48.14</v>
      </c>
      <c r="AH91">
        <v>144.44</v>
      </c>
      <c r="AI91">
        <v>0</v>
      </c>
      <c r="AJ91">
        <v>0</v>
      </c>
      <c r="AK91">
        <v>48.14</v>
      </c>
      <c r="AL91">
        <v>0</v>
      </c>
      <c r="AM91">
        <v>240.72</v>
      </c>
      <c r="AN91">
        <v>27.92</v>
      </c>
      <c r="AO91">
        <v>43.33</v>
      </c>
      <c r="AP91">
        <v>0</v>
      </c>
      <c r="AQ91">
        <v>48.14</v>
      </c>
      <c r="AR91">
        <v>163.93</v>
      </c>
      <c r="AS91">
        <v>38.520000000000003</v>
      </c>
      <c r="AT91">
        <v>0</v>
      </c>
      <c r="AU91">
        <v>12.4</v>
      </c>
      <c r="AV91">
        <v>90.51</v>
      </c>
      <c r="AW91">
        <v>10.59</v>
      </c>
      <c r="AX91">
        <v>0</v>
      </c>
      <c r="AY91">
        <v>3.85</v>
      </c>
      <c r="AZ91">
        <v>0.91</v>
      </c>
      <c r="BA91">
        <v>83.95</v>
      </c>
      <c r="BB91">
        <v>37.200000000000003</v>
      </c>
      <c r="BC91">
        <v>37.200000000000003</v>
      </c>
      <c r="BD91">
        <v>144.44</v>
      </c>
      <c r="BE91">
        <v>37.200000000000003</v>
      </c>
      <c r="BF91">
        <v>77.03</v>
      </c>
      <c r="BG91">
        <v>24</v>
      </c>
      <c r="BH91">
        <v>81.25</v>
      </c>
      <c r="BI91">
        <v>0</v>
      </c>
      <c r="BJ91">
        <v>27.09</v>
      </c>
      <c r="BK91">
        <v>0</v>
      </c>
      <c r="BL91">
        <v>72.22</v>
      </c>
      <c r="BM91">
        <v>0</v>
      </c>
      <c r="BN91">
        <v>1.93</v>
      </c>
      <c r="BO91">
        <v>0</v>
      </c>
    </row>
    <row r="92" spans="7:67">
      <c r="G92" t="s">
        <v>134</v>
      </c>
      <c r="H92" s="74">
        <v>882.26</v>
      </c>
      <c r="I92" s="47">
        <v>244.88000000000002</v>
      </c>
      <c r="J92" s="47">
        <v>547.97</v>
      </c>
      <c r="K92" s="47">
        <v>152.20000000000002</v>
      </c>
      <c r="L92" s="47">
        <v>5.78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32</v>
      </c>
      <c r="AA92">
        <v>32</v>
      </c>
      <c r="AB92">
        <v>192.58</v>
      </c>
      <c r="AC92">
        <v>19.12</v>
      </c>
      <c r="AD92">
        <v>48.14</v>
      </c>
      <c r="AE92">
        <v>12.4</v>
      </c>
      <c r="AF92">
        <v>15.8</v>
      </c>
      <c r="AG92">
        <v>48.14</v>
      </c>
      <c r="AH92">
        <v>144.44</v>
      </c>
      <c r="AI92">
        <v>0</v>
      </c>
      <c r="AJ92">
        <v>0</v>
      </c>
      <c r="AK92">
        <v>48.14</v>
      </c>
      <c r="AL92">
        <v>0</v>
      </c>
      <c r="AM92">
        <v>240.72</v>
      </c>
      <c r="AN92">
        <v>27.92</v>
      </c>
      <c r="AO92">
        <v>43.33</v>
      </c>
      <c r="AP92">
        <v>0</v>
      </c>
      <c r="AQ92">
        <v>48.14</v>
      </c>
      <c r="AR92">
        <v>163.93</v>
      </c>
      <c r="AS92">
        <v>38.520000000000003</v>
      </c>
      <c r="AT92">
        <v>0</v>
      </c>
      <c r="AU92">
        <v>12.4</v>
      </c>
      <c r="AV92">
        <v>90.51</v>
      </c>
      <c r="AW92">
        <v>10.59</v>
      </c>
      <c r="AX92">
        <v>0</v>
      </c>
      <c r="AY92">
        <v>3.85</v>
      </c>
      <c r="AZ92">
        <v>0.91</v>
      </c>
      <c r="BA92">
        <v>83.95</v>
      </c>
      <c r="BB92">
        <v>37.200000000000003</v>
      </c>
      <c r="BC92">
        <v>37.200000000000003</v>
      </c>
      <c r="BD92">
        <v>144.44</v>
      </c>
      <c r="BE92">
        <v>37.200000000000003</v>
      </c>
      <c r="BF92">
        <v>77.03</v>
      </c>
      <c r="BG92">
        <v>24</v>
      </c>
      <c r="BH92">
        <v>81.25</v>
      </c>
      <c r="BI92">
        <v>0</v>
      </c>
      <c r="BJ92">
        <v>27.09</v>
      </c>
      <c r="BK92">
        <v>0</v>
      </c>
      <c r="BL92">
        <v>72.22</v>
      </c>
      <c r="BM92">
        <v>0</v>
      </c>
      <c r="BN92">
        <v>1.93</v>
      </c>
      <c r="BO92">
        <v>0</v>
      </c>
    </row>
    <row r="93" spans="7:67">
      <c r="G93" t="s">
        <v>135</v>
      </c>
      <c r="H93" s="74">
        <v>882.26</v>
      </c>
      <c r="I93" s="47">
        <v>268.95</v>
      </c>
      <c r="J93" s="47">
        <v>547.97</v>
      </c>
      <c r="K93" s="47">
        <v>148.22</v>
      </c>
      <c r="L93" s="47">
        <v>5.78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32</v>
      </c>
      <c r="AA93">
        <v>32</v>
      </c>
      <c r="AB93">
        <v>192.58</v>
      </c>
      <c r="AC93">
        <v>19.12</v>
      </c>
      <c r="AD93">
        <v>48.14</v>
      </c>
      <c r="AE93">
        <v>12.4</v>
      </c>
      <c r="AF93">
        <v>11.82</v>
      </c>
      <c r="AG93">
        <v>48.14</v>
      </c>
      <c r="AH93">
        <v>144.44</v>
      </c>
      <c r="AI93">
        <v>0</v>
      </c>
      <c r="AJ93">
        <v>0</v>
      </c>
      <c r="AK93">
        <v>48.14</v>
      </c>
      <c r="AL93">
        <v>0</v>
      </c>
      <c r="AM93">
        <v>240.72</v>
      </c>
      <c r="AN93">
        <v>27.92</v>
      </c>
      <c r="AO93">
        <v>67.400000000000006</v>
      </c>
      <c r="AP93">
        <v>0</v>
      </c>
      <c r="AQ93">
        <v>48.14</v>
      </c>
      <c r="AR93">
        <v>163.93</v>
      </c>
      <c r="AS93">
        <v>38.520000000000003</v>
      </c>
      <c r="AT93">
        <v>0</v>
      </c>
      <c r="AU93">
        <v>12.4</v>
      </c>
      <c r="AV93">
        <v>90.51</v>
      </c>
      <c r="AW93">
        <v>10.59</v>
      </c>
      <c r="AX93">
        <v>0</v>
      </c>
      <c r="AY93">
        <v>3.85</v>
      </c>
      <c r="AZ93">
        <v>0.91</v>
      </c>
      <c r="BA93">
        <v>83.95</v>
      </c>
      <c r="BB93">
        <v>37.200000000000003</v>
      </c>
      <c r="BC93">
        <v>37.200000000000003</v>
      </c>
      <c r="BD93">
        <v>144.44</v>
      </c>
      <c r="BE93">
        <v>37.200000000000003</v>
      </c>
      <c r="BF93">
        <v>77.03</v>
      </c>
      <c r="BG93">
        <v>24</v>
      </c>
      <c r="BH93">
        <v>81.25</v>
      </c>
      <c r="BI93">
        <v>0</v>
      </c>
      <c r="BJ93">
        <v>27.09</v>
      </c>
      <c r="BK93">
        <v>0</v>
      </c>
      <c r="BL93">
        <v>72.22</v>
      </c>
      <c r="BM93">
        <v>0</v>
      </c>
      <c r="BN93">
        <v>1.93</v>
      </c>
      <c r="BO93">
        <v>0</v>
      </c>
    </row>
    <row r="94" spans="7:67">
      <c r="G94" t="s">
        <v>136</v>
      </c>
      <c r="H94" s="74">
        <v>882.26</v>
      </c>
      <c r="I94" s="47">
        <v>268.95</v>
      </c>
      <c r="J94" s="47">
        <v>547.97</v>
      </c>
      <c r="K94" s="47">
        <v>142.46</v>
      </c>
      <c r="L94" s="47">
        <v>5.78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32</v>
      </c>
      <c r="AA94">
        <v>32</v>
      </c>
      <c r="AB94">
        <v>192.58</v>
      </c>
      <c r="AC94">
        <v>19.12</v>
      </c>
      <c r="AD94">
        <v>48.14</v>
      </c>
      <c r="AE94">
        <v>12.4</v>
      </c>
      <c r="AF94">
        <v>6.06</v>
      </c>
      <c r="AG94">
        <v>48.14</v>
      </c>
      <c r="AH94">
        <v>144.44</v>
      </c>
      <c r="AI94">
        <v>0</v>
      </c>
      <c r="AJ94">
        <v>0</v>
      </c>
      <c r="AK94">
        <v>48.14</v>
      </c>
      <c r="AL94">
        <v>0</v>
      </c>
      <c r="AM94">
        <v>240.72</v>
      </c>
      <c r="AN94">
        <v>27.92</v>
      </c>
      <c r="AO94">
        <v>67.400000000000006</v>
      </c>
      <c r="AP94">
        <v>0</v>
      </c>
      <c r="AQ94">
        <v>48.14</v>
      </c>
      <c r="AR94">
        <v>163.93</v>
      </c>
      <c r="AS94">
        <v>38.520000000000003</v>
      </c>
      <c r="AT94">
        <v>0</v>
      </c>
      <c r="AU94">
        <v>12.4</v>
      </c>
      <c r="AV94">
        <v>90.51</v>
      </c>
      <c r="AW94">
        <v>10.59</v>
      </c>
      <c r="AX94">
        <v>0</v>
      </c>
      <c r="AY94">
        <v>3.85</v>
      </c>
      <c r="AZ94">
        <v>0.91</v>
      </c>
      <c r="BA94">
        <v>83.95</v>
      </c>
      <c r="BB94">
        <v>37.200000000000003</v>
      </c>
      <c r="BC94">
        <v>37.200000000000003</v>
      </c>
      <c r="BD94">
        <v>144.44</v>
      </c>
      <c r="BE94">
        <v>37.200000000000003</v>
      </c>
      <c r="BF94">
        <v>77.03</v>
      </c>
      <c r="BG94">
        <v>24</v>
      </c>
      <c r="BH94">
        <v>81.25</v>
      </c>
      <c r="BI94">
        <v>0</v>
      </c>
      <c r="BJ94">
        <v>27.09</v>
      </c>
      <c r="BK94">
        <v>0</v>
      </c>
      <c r="BL94">
        <v>72.22</v>
      </c>
      <c r="BM94">
        <v>0</v>
      </c>
      <c r="BN94">
        <v>1.93</v>
      </c>
      <c r="BO94">
        <v>0</v>
      </c>
    </row>
    <row r="95" spans="7:67">
      <c r="G95" t="s">
        <v>137</v>
      </c>
      <c r="H95" s="74">
        <v>881.26</v>
      </c>
      <c r="I95" s="47">
        <v>268.95</v>
      </c>
      <c r="J95" s="47">
        <v>547.97</v>
      </c>
      <c r="K95" s="47">
        <v>142.46</v>
      </c>
      <c r="L95" s="47">
        <v>5.78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32</v>
      </c>
      <c r="AA95">
        <v>32</v>
      </c>
      <c r="AB95">
        <v>192.58</v>
      </c>
      <c r="AC95">
        <v>19.12</v>
      </c>
      <c r="AD95">
        <v>48.14</v>
      </c>
      <c r="AE95">
        <v>12.4</v>
      </c>
      <c r="AF95">
        <v>6.06</v>
      </c>
      <c r="AG95">
        <v>48.14</v>
      </c>
      <c r="AH95">
        <v>144.44</v>
      </c>
      <c r="AI95">
        <v>0</v>
      </c>
      <c r="AJ95">
        <v>0</v>
      </c>
      <c r="AK95">
        <v>48.14</v>
      </c>
      <c r="AL95">
        <v>0</v>
      </c>
      <c r="AM95">
        <v>240.72</v>
      </c>
      <c r="AN95">
        <v>27.92</v>
      </c>
      <c r="AO95">
        <v>67.400000000000006</v>
      </c>
      <c r="AP95">
        <v>0</v>
      </c>
      <c r="AQ95">
        <v>48.14</v>
      </c>
      <c r="AR95">
        <v>163.93</v>
      </c>
      <c r="AS95">
        <v>38.520000000000003</v>
      </c>
      <c r="AT95">
        <v>0</v>
      </c>
      <c r="AU95">
        <v>12.4</v>
      </c>
      <c r="AV95">
        <v>90.51</v>
      </c>
      <c r="AW95">
        <v>9.6300000000000008</v>
      </c>
      <c r="AX95">
        <v>0</v>
      </c>
      <c r="AY95">
        <v>3.85</v>
      </c>
      <c r="AZ95">
        <v>0.87</v>
      </c>
      <c r="BA95">
        <v>83.95</v>
      </c>
      <c r="BB95">
        <v>37.200000000000003</v>
      </c>
      <c r="BC95">
        <v>37.200000000000003</v>
      </c>
      <c r="BD95">
        <v>144.44</v>
      </c>
      <c r="BE95">
        <v>37.200000000000003</v>
      </c>
      <c r="BF95">
        <v>77.03</v>
      </c>
      <c r="BG95">
        <v>24</v>
      </c>
      <c r="BH95">
        <v>81.25</v>
      </c>
      <c r="BI95">
        <v>0</v>
      </c>
      <c r="BJ95">
        <v>27.09</v>
      </c>
      <c r="BK95">
        <v>0</v>
      </c>
      <c r="BL95">
        <v>72.22</v>
      </c>
      <c r="BM95">
        <v>0</v>
      </c>
      <c r="BN95">
        <v>1.93</v>
      </c>
      <c r="BO95">
        <v>0</v>
      </c>
    </row>
    <row r="96" spans="7:67">
      <c r="G96" t="s">
        <v>138</v>
      </c>
      <c r="H96" s="74">
        <v>881.26</v>
      </c>
      <c r="I96" s="47">
        <v>268.95</v>
      </c>
      <c r="J96" s="47">
        <v>547.97</v>
      </c>
      <c r="K96" s="47">
        <v>142.46</v>
      </c>
      <c r="L96" s="47">
        <v>5.78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32</v>
      </c>
      <c r="AA96">
        <v>32</v>
      </c>
      <c r="AB96">
        <v>192.58</v>
      </c>
      <c r="AC96">
        <v>19.12</v>
      </c>
      <c r="AD96">
        <v>48.14</v>
      </c>
      <c r="AE96">
        <v>12.4</v>
      </c>
      <c r="AF96">
        <v>6.06</v>
      </c>
      <c r="AG96">
        <v>48.14</v>
      </c>
      <c r="AH96">
        <v>144.44</v>
      </c>
      <c r="AI96">
        <v>0</v>
      </c>
      <c r="AJ96">
        <v>0</v>
      </c>
      <c r="AK96">
        <v>48.14</v>
      </c>
      <c r="AL96">
        <v>0</v>
      </c>
      <c r="AM96">
        <v>240.72</v>
      </c>
      <c r="AN96">
        <v>27.92</v>
      </c>
      <c r="AO96">
        <v>67.400000000000006</v>
      </c>
      <c r="AP96">
        <v>0</v>
      </c>
      <c r="AQ96">
        <v>48.14</v>
      </c>
      <c r="AR96">
        <v>163.93</v>
      </c>
      <c r="AS96">
        <v>38.520000000000003</v>
      </c>
      <c r="AT96">
        <v>0</v>
      </c>
      <c r="AU96">
        <v>12.4</v>
      </c>
      <c r="AV96">
        <v>90.51</v>
      </c>
      <c r="AW96">
        <v>9.6300000000000008</v>
      </c>
      <c r="AX96">
        <v>0</v>
      </c>
      <c r="AY96">
        <v>3.85</v>
      </c>
      <c r="AZ96">
        <v>0.87</v>
      </c>
      <c r="BA96">
        <v>83.95</v>
      </c>
      <c r="BB96">
        <v>37.200000000000003</v>
      </c>
      <c r="BC96">
        <v>37.200000000000003</v>
      </c>
      <c r="BD96">
        <v>144.44</v>
      </c>
      <c r="BE96">
        <v>37.200000000000003</v>
      </c>
      <c r="BF96">
        <v>77.03</v>
      </c>
      <c r="BG96">
        <v>24</v>
      </c>
      <c r="BH96">
        <v>81.25</v>
      </c>
      <c r="BI96">
        <v>0</v>
      </c>
      <c r="BJ96">
        <v>27.09</v>
      </c>
      <c r="BK96">
        <v>0</v>
      </c>
      <c r="BL96">
        <v>72.22</v>
      </c>
      <c r="BM96">
        <v>0</v>
      </c>
      <c r="BN96">
        <v>1.93</v>
      </c>
      <c r="BO96">
        <v>0</v>
      </c>
    </row>
    <row r="97" spans="1:133">
      <c r="G97" t="s">
        <v>139</v>
      </c>
      <c r="H97" s="74">
        <v>881.26</v>
      </c>
      <c r="I97" s="47">
        <v>268.95</v>
      </c>
      <c r="J97" s="47">
        <v>547.97</v>
      </c>
      <c r="K97" s="47">
        <v>142.46</v>
      </c>
      <c r="L97" s="47">
        <v>5.78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32</v>
      </c>
      <c r="AA97">
        <v>32</v>
      </c>
      <c r="AB97">
        <v>192.58</v>
      </c>
      <c r="AC97">
        <v>19.12</v>
      </c>
      <c r="AD97">
        <v>48.14</v>
      </c>
      <c r="AE97">
        <v>12.4</v>
      </c>
      <c r="AF97">
        <v>6.06</v>
      </c>
      <c r="AG97">
        <v>48.14</v>
      </c>
      <c r="AH97">
        <v>144.44</v>
      </c>
      <c r="AI97">
        <v>0</v>
      </c>
      <c r="AJ97">
        <v>0</v>
      </c>
      <c r="AK97">
        <v>48.14</v>
      </c>
      <c r="AL97">
        <v>0</v>
      </c>
      <c r="AM97">
        <v>240.72</v>
      </c>
      <c r="AN97">
        <v>27.92</v>
      </c>
      <c r="AO97">
        <v>67.400000000000006</v>
      </c>
      <c r="AP97">
        <v>0</v>
      </c>
      <c r="AQ97">
        <v>48.14</v>
      </c>
      <c r="AR97">
        <v>163.93</v>
      </c>
      <c r="AS97">
        <v>38.520000000000003</v>
      </c>
      <c r="AT97">
        <v>0</v>
      </c>
      <c r="AU97">
        <v>12.4</v>
      </c>
      <c r="AV97">
        <v>90.51</v>
      </c>
      <c r="AW97">
        <v>9.6300000000000008</v>
      </c>
      <c r="AX97">
        <v>0</v>
      </c>
      <c r="AY97">
        <v>3.85</v>
      </c>
      <c r="AZ97">
        <v>0.87</v>
      </c>
      <c r="BA97">
        <v>83.95</v>
      </c>
      <c r="BB97">
        <v>37.200000000000003</v>
      </c>
      <c r="BC97">
        <v>37.200000000000003</v>
      </c>
      <c r="BD97">
        <v>144.44</v>
      </c>
      <c r="BE97">
        <v>37.200000000000003</v>
      </c>
      <c r="BF97">
        <v>77.03</v>
      </c>
      <c r="BG97">
        <v>24</v>
      </c>
      <c r="BH97">
        <v>81.25</v>
      </c>
      <c r="BI97">
        <v>0</v>
      </c>
      <c r="BJ97">
        <v>27.09</v>
      </c>
      <c r="BK97">
        <v>0</v>
      </c>
      <c r="BL97">
        <v>72.22</v>
      </c>
      <c r="BM97">
        <v>0</v>
      </c>
      <c r="BN97">
        <v>1.93</v>
      </c>
      <c r="BO97">
        <v>0</v>
      </c>
    </row>
    <row r="98" spans="1:133">
      <c r="G98" t="s">
        <v>140</v>
      </c>
      <c r="H98" s="74">
        <v>881.26</v>
      </c>
      <c r="I98" s="47">
        <v>268.95</v>
      </c>
      <c r="J98" s="47">
        <v>547.97</v>
      </c>
      <c r="K98" s="47">
        <v>142.46</v>
      </c>
      <c r="L98" s="47">
        <v>5.78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32</v>
      </c>
      <c r="AA98">
        <v>32</v>
      </c>
      <c r="AB98">
        <v>192.58</v>
      </c>
      <c r="AC98">
        <v>19.12</v>
      </c>
      <c r="AD98">
        <v>48.14</v>
      </c>
      <c r="AE98">
        <v>12.4</v>
      </c>
      <c r="AF98">
        <v>6.06</v>
      </c>
      <c r="AG98">
        <v>48.14</v>
      </c>
      <c r="AH98">
        <v>144.44</v>
      </c>
      <c r="AI98">
        <v>0</v>
      </c>
      <c r="AJ98">
        <v>0</v>
      </c>
      <c r="AK98">
        <v>48.14</v>
      </c>
      <c r="AL98">
        <v>0</v>
      </c>
      <c r="AM98">
        <v>240.72</v>
      </c>
      <c r="AN98">
        <v>27.92</v>
      </c>
      <c r="AO98">
        <v>67.400000000000006</v>
      </c>
      <c r="AP98">
        <v>0</v>
      </c>
      <c r="AQ98">
        <v>48.14</v>
      </c>
      <c r="AR98">
        <v>163.93</v>
      </c>
      <c r="AS98">
        <v>38.520000000000003</v>
      </c>
      <c r="AT98">
        <v>0</v>
      </c>
      <c r="AU98">
        <v>12.4</v>
      </c>
      <c r="AV98">
        <v>90.51</v>
      </c>
      <c r="AW98">
        <v>9.6300000000000008</v>
      </c>
      <c r="AX98">
        <v>0</v>
      </c>
      <c r="AY98">
        <v>3.85</v>
      </c>
      <c r="AZ98">
        <v>0.87</v>
      </c>
      <c r="BA98">
        <v>83.95</v>
      </c>
      <c r="BB98">
        <v>37.200000000000003</v>
      </c>
      <c r="BC98">
        <v>37.200000000000003</v>
      </c>
      <c r="BD98">
        <v>144.44</v>
      </c>
      <c r="BE98">
        <v>37.200000000000003</v>
      </c>
      <c r="BF98">
        <v>77.03</v>
      </c>
      <c r="BG98">
        <v>24</v>
      </c>
      <c r="BH98">
        <v>81.25</v>
      </c>
      <c r="BI98">
        <v>0</v>
      </c>
      <c r="BJ98">
        <v>27.09</v>
      </c>
      <c r="BK98">
        <v>0</v>
      </c>
      <c r="BL98">
        <v>72.22</v>
      </c>
      <c r="BM98">
        <v>0</v>
      </c>
      <c r="BN98">
        <v>1.93</v>
      </c>
      <c r="B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12.379565000000007</v>
      </c>
      <c r="I99" s="70">
        <f t="shared" ref="I99:BU99" si="1">SUM(I3:I98)/4000</f>
        <v>5.4732350000000061</v>
      </c>
      <c r="J99" s="70">
        <f t="shared" si="1"/>
        <v>13.121880000000013</v>
      </c>
      <c r="K99" s="70">
        <f t="shared" si="1"/>
        <v>4.0438724999999955</v>
      </c>
      <c r="L99" s="70">
        <f t="shared" si="1"/>
        <v>0.17419249999999989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4.3549999999999991E-2</v>
      </c>
      <c r="X99">
        <f t="shared" si="1"/>
        <v>0.23694500000000002</v>
      </c>
      <c r="Y99">
        <f t="shared" si="1"/>
        <v>4.9112500000000003E-2</v>
      </c>
      <c r="Z99">
        <f t="shared" si="1"/>
        <v>0.62515094999999921</v>
      </c>
      <c r="AA99">
        <f t="shared" si="1"/>
        <v>0.6664277499999991</v>
      </c>
      <c r="AB99">
        <f t="shared" si="1"/>
        <v>3.0812799999999991</v>
      </c>
      <c r="AC99">
        <f t="shared" si="1"/>
        <v>0.42947999999999947</v>
      </c>
      <c r="AD99">
        <f t="shared" si="1"/>
        <v>0.77023999999999981</v>
      </c>
      <c r="AE99">
        <f t="shared" si="1"/>
        <v>0.29759999999999998</v>
      </c>
      <c r="AF99">
        <f t="shared" si="1"/>
        <v>0.44066500000000003</v>
      </c>
      <c r="AG99">
        <f t="shared" si="1"/>
        <v>0.77023999999999981</v>
      </c>
      <c r="AH99">
        <f t="shared" si="1"/>
        <v>1.1555199999999999</v>
      </c>
      <c r="AI99">
        <f t="shared" si="1"/>
        <v>3.5472500000000004E-2</v>
      </c>
      <c r="AJ99">
        <f t="shared" si="1"/>
        <v>0</v>
      </c>
      <c r="AK99">
        <f t="shared" si="1"/>
        <v>1.1553599999999999</v>
      </c>
      <c r="AL99">
        <f t="shared" si="1"/>
        <v>0</v>
      </c>
      <c r="AM99">
        <f t="shared" si="1"/>
        <v>5.7772800000000037</v>
      </c>
      <c r="AN99">
        <f t="shared" si="1"/>
        <v>0.6700800000000009</v>
      </c>
      <c r="AO99">
        <f t="shared" si="1"/>
        <v>0.93636500000000045</v>
      </c>
      <c r="AP99">
        <f t="shared" si="1"/>
        <v>0.38512000000000024</v>
      </c>
      <c r="AQ99">
        <f t="shared" si="1"/>
        <v>1.1553599999999999</v>
      </c>
      <c r="AR99">
        <f t="shared" si="1"/>
        <v>3.9343200000000049</v>
      </c>
      <c r="AS99">
        <f t="shared" si="1"/>
        <v>0.92447999999999964</v>
      </c>
      <c r="AT99">
        <f t="shared" si="1"/>
        <v>0.11555999999999998</v>
      </c>
      <c r="AU99">
        <f t="shared" si="1"/>
        <v>0.29759999999999998</v>
      </c>
      <c r="AV99">
        <f t="shared" si="1"/>
        <v>2.1722400000000039</v>
      </c>
      <c r="AW99">
        <f t="shared" si="1"/>
        <v>0.2542149999999998</v>
      </c>
      <c r="AX99">
        <f t="shared" si="1"/>
        <v>0.13310999999999998</v>
      </c>
      <c r="AY99">
        <f t="shared" si="1"/>
        <v>9.2400000000000107E-2</v>
      </c>
      <c r="AZ99">
        <f t="shared" si="1"/>
        <v>2.0059999999999991E-2</v>
      </c>
      <c r="BA99">
        <f t="shared" si="1"/>
        <v>2.014799999999997</v>
      </c>
      <c r="BB99">
        <f t="shared" si="1"/>
        <v>0.89279999999999859</v>
      </c>
      <c r="BC99">
        <f t="shared" si="1"/>
        <v>0.89279999999999859</v>
      </c>
      <c r="BD99">
        <f t="shared" si="1"/>
        <v>0.79442000000000024</v>
      </c>
      <c r="BE99">
        <f t="shared" si="1"/>
        <v>0.89279999999999859</v>
      </c>
      <c r="BF99">
        <f t="shared" si="1"/>
        <v>0.38514999999999994</v>
      </c>
      <c r="BG99">
        <f t="shared" si="1"/>
        <v>0.57599999999999996</v>
      </c>
      <c r="BH99">
        <f t="shared" si="1"/>
        <v>0.65</v>
      </c>
      <c r="BI99">
        <f t="shared" si="1"/>
        <v>0.38512000000000024</v>
      </c>
      <c r="BJ99">
        <f t="shared" si="1"/>
        <v>0.21672000000000005</v>
      </c>
      <c r="BK99">
        <f t="shared" si="1"/>
        <v>0.21042000000000038</v>
      </c>
      <c r="BL99">
        <f t="shared" si="1"/>
        <v>0.36110000000000009</v>
      </c>
      <c r="BM99">
        <f t="shared" si="1"/>
        <v>1.5406399999999996</v>
      </c>
      <c r="BN99">
        <f t="shared" si="1"/>
        <v>4.6320000000000104E-2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540</v>
      </c>
      <c r="X100" t="s">
        <v>542</v>
      </c>
      <c r="Y100" t="s">
        <v>543</v>
      </c>
      <c r="Z100" t="s">
        <v>586</v>
      </c>
      <c r="AA100" t="s">
        <v>566</v>
      </c>
      <c r="AB100" t="s">
        <v>606</v>
      </c>
      <c r="AC100" t="s">
        <v>610</v>
      </c>
      <c r="AD100" t="s">
        <v>605</v>
      </c>
      <c r="AE100" t="s">
        <v>585</v>
      </c>
      <c r="AF100" t="s">
        <v>608</v>
      </c>
      <c r="AG100" t="s">
        <v>595</v>
      </c>
      <c r="AH100" t="s">
        <v>611</v>
      </c>
      <c r="AI100" t="s">
        <v>538</v>
      </c>
      <c r="AJ100" t="s">
        <v>545</v>
      </c>
      <c r="AK100" t="s">
        <v>550</v>
      </c>
      <c r="AL100" t="s">
        <v>546</v>
      </c>
      <c r="AM100" t="s">
        <v>573</v>
      </c>
      <c r="AN100" t="s">
        <v>574</v>
      </c>
      <c r="AO100" t="s">
        <v>553</v>
      </c>
      <c r="AP100" t="s">
        <v>551</v>
      </c>
      <c r="AQ100" t="s">
        <v>576</v>
      </c>
      <c r="AR100" t="s">
        <v>578</v>
      </c>
      <c r="AS100" t="s">
        <v>555</v>
      </c>
      <c r="AT100" t="s">
        <v>581</v>
      </c>
      <c r="AU100" t="s">
        <v>583</v>
      </c>
      <c r="AV100" t="s">
        <v>556</v>
      </c>
      <c r="AW100" t="s">
        <v>558</v>
      </c>
      <c r="AX100" t="s">
        <v>590</v>
      </c>
      <c r="AY100" t="s">
        <v>588</v>
      </c>
      <c r="AZ100" t="s">
        <v>560</v>
      </c>
      <c r="BA100" t="s">
        <v>592</v>
      </c>
      <c r="BB100" t="s">
        <v>570</v>
      </c>
      <c r="BC100" t="s">
        <v>579</v>
      </c>
      <c r="BD100" t="s">
        <v>594</v>
      </c>
      <c r="BE100" t="s">
        <v>596</v>
      </c>
      <c r="BF100" t="s">
        <v>601</v>
      </c>
      <c r="BG100" t="s">
        <v>598</v>
      </c>
      <c r="BH100" t="s">
        <v>600</v>
      </c>
      <c r="BI100" t="s">
        <v>603</v>
      </c>
      <c r="BJ100" t="s">
        <v>604</v>
      </c>
      <c r="BK100" t="s">
        <v>564</v>
      </c>
      <c r="BL100" t="s">
        <v>562</v>
      </c>
      <c r="BM100" t="s">
        <v>568</v>
      </c>
      <c r="BN100" t="s">
        <v>548</v>
      </c>
      <c r="BO100" t="s">
        <v>572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45510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78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45510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437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46.22</v>
      </c>
      <c r="I3" s="54">
        <v>0</v>
      </c>
      <c r="J3" s="54">
        <v>0</v>
      </c>
      <c r="K3" s="54">
        <v>0</v>
      </c>
      <c r="L3" s="54">
        <v>11.94</v>
      </c>
      <c r="M3" s="73">
        <v>4.1399999999999997</v>
      </c>
      <c r="N3" s="72">
        <v>0</v>
      </c>
      <c r="O3" s="54">
        <v>-55</v>
      </c>
      <c r="P3" s="54">
        <v>-94</v>
      </c>
      <c r="Q3" s="54">
        <v>-35</v>
      </c>
      <c r="R3" s="54">
        <v>0</v>
      </c>
      <c r="S3" s="73">
        <v>0</v>
      </c>
      <c r="U3" s="74">
        <v>-184</v>
      </c>
      <c r="V3" s="75">
        <v>62.3</v>
      </c>
      <c r="W3">
        <v>46.22</v>
      </c>
      <c r="X3">
        <v>-55</v>
      </c>
      <c r="Y3">
        <v>11.94</v>
      </c>
      <c r="Z3">
        <v>-35</v>
      </c>
      <c r="AA3">
        <v>4.1399999999999997</v>
      </c>
      <c r="AB3">
        <v>-94</v>
      </c>
    </row>
    <row r="4" spans="1:28">
      <c r="B4" t="s">
        <v>257</v>
      </c>
      <c r="D4" t="s">
        <v>437</v>
      </c>
      <c r="F4" t="s">
        <v>436</v>
      </c>
      <c r="G4" t="s">
        <v>46</v>
      </c>
      <c r="H4" s="74">
        <v>46.22</v>
      </c>
      <c r="I4" s="47">
        <v>0</v>
      </c>
      <c r="J4" s="47">
        <v>0</v>
      </c>
      <c r="K4" s="47">
        <v>0</v>
      </c>
      <c r="L4" s="47">
        <v>11.75</v>
      </c>
      <c r="M4" s="75">
        <v>2.5</v>
      </c>
      <c r="N4" s="74">
        <v>0</v>
      </c>
      <c r="O4" s="47">
        <v>-58</v>
      </c>
      <c r="P4" s="47">
        <v>-97</v>
      </c>
      <c r="Q4" s="47">
        <v>-38</v>
      </c>
      <c r="R4" s="47">
        <v>0</v>
      </c>
      <c r="S4" s="75">
        <v>0</v>
      </c>
      <c r="U4" s="74">
        <v>-193</v>
      </c>
      <c r="V4" s="75">
        <v>60.47</v>
      </c>
      <c r="W4">
        <v>46.22</v>
      </c>
      <c r="X4">
        <v>-58</v>
      </c>
      <c r="Y4">
        <v>11.75</v>
      </c>
      <c r="Z4">
        <v>-38</v>
      </c>
      <c r="AA4">
        <v>2.5</v>
      </c>
      <c r="AB4">
        <v>-97</v>
      </c>
    </row>
    <row r="5" spans="1:28">
      <c r="G5" t="s">
        <v>47</v>
      </c>
      <c r="H5" s="74">
        <v>50.07</v>
      </c>
      <c r="I5" s="47">
        <v>0</v>
      </c>
      <c r="J5" s="47">
        <v>0</v>
      </c>
      <c r="K5" s="47">
        <v>0</v>
      </c>
      <c r="L5" s="47">
        <v>11.55</v>
      </c>
      <c r="M5" s="75">
        <v>1.06</v>
      </c>
      <c r="N5" s="74">
        <v>0</v>
      </c>
      <c r="O5" s="47">
        <v>-58</v>
      </c>
      <c r="P5" s="47">
        <v>-119</v>
      </c>
      <c r="Q5" s="47">
        <v>-40</v>
      </c>
      <c r="R5" s="47">
        <v>0</v>
      </c>
      <c r="S5" s="75">
        <v>0</v>
      </c>
      <c r="U5" s="74">
        <v>-217</v>
      </c>
      <c r="V5" s="75">
        <v>62.68</v>
      </c>
      <c r="W5">
        <v>50.07</v>
      </c>
      <c r="X5">
        <v>-58</v>
      </c>
      <c r="Y5">
        <v>11.55</v>
      </c>
      <c r="Z5">
        <v>-40</v>
      </c>
      <c r="AA5">
        <v>1.06</v>
      </c>
      <c r="AB5">
        <v>-119</v>
      </c>
    </row>
    <row r="6" spans="1:28">
      <c r="G6" t="s">
        <v>48</v>
      </c>
      <c r="H6" s="74">
        <v>44.29</v>
      </c>
      <c r="I6" s="47">
        <v>0</v>
      </c>
      <c r="J6" s="47">
        <v>0</v>
      </c>
      <c r="K6" s="47">
        <v>0</v>
      </c>
      <c r="L6" s="47">
        <v>11.27</v>
      </c>
      <c r="M6" s="75">
        <v>0</v>
      </c>
      <c r="N6" s="74">
        <v>0</v>
      </c>
      <c r="O6" s="47">
        <v>-60</v>
      </c>
      <c r="P6" s="47">
        <v>-145</v>
      </c>
      <c r="Q6" s="47">
        <v>-42</v>
      </c>
      <c r="R6" s="47">
        <v>0</v>
      </c>
      <c r="S6" s="75">
        <v>0</v>
      </c>
      <c r="U6" s="74">
        <v>-247</v>
      </c>
      <c r="V6" s="75">
        <v>55.56</v>
      </c>
      <c r="W6">
        <v>44.29</v>
      </c>
      <c r="X6">
        <v>-60</v>
      </c>
      <c r="Y6">
        <v>11.27</v>
      </c>
      <c r="Z6">
        <v>-42</v>
      </c>
      <c r="AA6">
        <v>0</v>
      </c>
      <c r="AB6">
        <v>-145</v>
      </c>
    </row>
    <row r="7" spans="1:28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11.17</v>
      </c>
      <c r="M7" s="75">
        <v>0</v>
      </c>
      <c r="N7" s="74">
        <v>-54</v>
      </c>
      <c r="O7" s="47">
        <v>-90</v>
      </c>
      <c r="P7" s="47">
        <v>-41</v>
      </c>
      <c r="Q7" s="47">
        <v>-45</v>
      </c>
      <c r="R7" s="47">
        <v>0</v>
      </c>
      <c r="S7" s="75">
        <v>0</v>
      </c>
      <c r="U7" s="74">
        <v>-230</v>
      </c>
      <c r="V7" s="75">
        <v>11.17</v>
      </c>
      <c r="W7">
        <v>-54</v>
      </c>
      <c r="X7">
        <v>-90</v>
      </c>
      <c r="Y7">
        <v>11.17</v>
      </c>
      <c r="Z7">
        <v>-45</v>
      </c>
      <c r="AA7">
        <v>0</v>
      </c>
      <c r="AB7">
        <v>-41</v>
      </c>
    </row>
    <row r="8" spans="1:28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11.07</v>
      </c>
      <c r="M8" s="75">
        <v>0</v>
      </c>
      <c r="N8" s="74">
        <v>-59</v>
      </c>
      <c r="O8" s="47">
        <v>-91</v>
      </c>
      <c r="P8" s="47">
        <v>-59</v>
      </c>
      <c r="Q8" s="47">
        <v>-44</v>
      </c>
      <c r="R8" s="47">
        <v>0</v>
      </c>
      <c r="S8" s="75">
        <v>0</v>
      </c>
      <c r="U8" s="74">
        <v>-253</v>
      </c>
      <c r="V8" s="75">
        <v>11.07</v>
      </c>
      <c r="W8">
        <v>-59</v>
      </c>
      <c r="X8">
        <v>-91</v>
      </c>
      <c r="Y8">
        <v>11.07</v>
      </c>
      <c r="Z8">
        <v>-44</v>
      </c>
      <c r="AA8">
        <v>0</v>
      </c>
      <c r="AB8">
        <v>-59</v>
      </c>
    </row>
    <row r="9" spans="1:28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10.59</v>
      </c>
      <c r="M9" s="75">
        <v>0</v>
      </c>
      <c r="N9" s="74">
        <v>-74</v>
      </c>
      <c r="O9" s="47">
        <v>-104</v>
      </c>
      <c r="P9" s="47">
        <v>-58</v>
      </c>
      <c r="Q9" s="47">
        <v>-44</v>
      </c>
      <c r="R9" s="47">
        <v>0</v>
      </c>
      <c r="S9" s="75">
        <v>0</v>
      </c>
      <c r="U9" s="74">
        <v>-280</v>
      </c>
      <c r="V9" s="75">
        <v>10.59</v>
      </c>
      <c r="W9">
        <v>-74</v>
      </c>
      <c r="X9">
        <v>-104</v>
      </c>
      <c r="Y9">
        <v>10.59</v>
      </c>
      <c r="Z9">
        <v>-44</v>
      </c>
      <c r="AA9">
        <v>0</v>
      </c>
      <c r="AB9">
        <v>-58</v>
      </c>
    </row>
    <row r="10" spans="1:28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10.4</v>
      </c>
      <c r="M10" s="75">
        <v>0</v>
      </c>
      <c r="N10" s="74">
        <v>-75</v>
      </c>
      <c r="O10" s="47">
        <v>-66</v>
      </c>
      <c r="P10" s="47">
        <v>-59</v>
      </c>
      <c r="Q10" s="47">
        <v>-45</v>
      </c>
      <c r="R10" s="47">
        <v>0</v>
      </c>
      <c r="S10" s="75">
        <v>0</v>
      </c>
      <c r="U10" s="74">
        <v>-245</v>
      </c>
      <c r="V10" s="75">
        <v>10.4</v>
      </c>
      <c r="W10">
        <v>-75</v>
      </c>
      <c r="X10">
        <v>-66</v>
      </c>
      <c r="Y10">
        <v>10.4</v>
      </c>
      <c r="Z10">
        <v>-45</v>
      </c>
      <c r="AA10">
        <v>0</v>
      </c>
      <c r="AB10">
        <v>-59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10.3</v>
      </c>
      <c r="M11" s="75">
        <v>0</v>
      </c>
      <c r="N11" s="74">
        <v>0</v>
      </c>
      <c r="O11" s="47">
        <v>-10</v>
      </c>
      <c r="P11" s="47">
        <v>-60</v>
      </c>
      <c r="Q11" s="47">
        <v>-45</v>
      </c>
      <c r="R11" s="47">
        <v>0</v>
      </c>
      <c r="S11" s="75">
        <v>0</v>
      </c>
      <c r="U11" s="74">
        <v>-115</v>
      </c>
      <c r="V11" s="75">
        <v>10.3</v>
      </c>
      <c r="W11">
        <v>0</v>
      </c>
      <c r="X11">
        <v>-10</v>
      </c>
      <c r="Y11">
        <v>10.3</v>
      </c>
      <c r="Z11">
        <v>-45</v>
      </c>
      <c r="AA11">
        <v>0</v>
      </c>
      <c r="AB11">
        <v>-60</v>
      </c>
    </row>
    <row r="12" spans="1:28">
      <c r="G12" t="s">
        <v>54</v>
      </c>
      <c r="H12" s="74">
        <v>41.41</v>
      </c>
      <c r="I12" s="47">
        <v>0</v>
      </c>
      <c r="J12" s="47">
        <v>0</v>
      </c>
      <c r="K12" s="47">
        <v>0</v>
      </c>
      <c r="L12" s="47">
        <v>10.01</v>
      </c>
      <c r="M12" s="75">
        <v>0</v>
      </c>
      <c r="N12" s="74">
        <v>0</v>
      </c>
      <c r="O12" s="47">
        <v>-14</v>
      </c>
      <c r="P12" s="47">
        <v>-51</v>
      </c>
      <c r="Q12" s="47">
        <v>-45</v>
      </c>
      <c r="R12" s="47">
        <v>0</v>
      </c>
      <c r="S12" s="75">
        <v>0</v>
      </c>
      <c r="U12" s="74">
        <v>-110</v>
      </c>
      <c r="V12" s="75">
        <v>51.42</v>
      </c>
      <c r="W12">
        <v>41.41</v>
      </c>
      <c r="X12">
        <v>-14</v>
      </c>
      <c r="Y12">
        <v>10.01</v>
      </c>
      <c r="Z12">
        <v>-45</v>
      </c>
      <c r="AA12">
        <v>0</v>
      </c>
      <c r="AB12">
        <v>-51</v>
      </c>
    </row>
    <row r="13" spans="1:28">
      <c r="G13" t="s">
        <v>55</v>
      </c>
      <c r="H13" s="74">
        <v>101.1</v>
      </c>
      <c r="I13" s="47">
        <v>0</v>
      </c>
      <c r="J13" s="47">
        <v>0</v>
      </c>
      <c r="K13" s="47">
        <v>0</v>
      </c>
      <c r="L13" s="47">
        <v>9.73</v>
      </c>
      <c r="M13" s="75">
        <v>0</v>
      </c>
      <c r="N13" s="74">
        <v>0</v>
      </c>
      <c r="O13" s="47">
        <v>-10</v>
      </c>
      <c r="P13" s="47">
        <v>-61</v>
      </c>
      <c r="Q13" s="47">
        <v>-45</v>
      </c>
      <c r="R13" s="47">
        <v>0</v>
      </c>
      <c r="S13" s="75">
        <v>0</v>
      </c>
      <c r="U13" s="74">
        <v>-116</v>
      </c>
      <c r="V13" s="75">
        <v>110.83</v>
      </c>
      <c r="W13">
        <v>101.1</v>
      </c>
      <c r="X13">
        <v>-10</v>
      </c>
      <c r="Y13">
        <v>9.73</v>
      </c>
      <c r="Z13">
        <v>-45</v>
      </c>
      <c r="AA13">
        <v>0</v>
      </c>
      <c r="AB13">
        <v>-61</v>
      </c>
    </row>
    <row r="14" spans="1:28">
      <c r="G14" t="s">
        <v>56</v>
      </c>
      <c r="H14" s="74">
        <v>100.14</v>
      </c>
      <c r="I14" s="47">
        <v>0</v>
      </c>
      <c r="J14" s="47">
        <v>0</v>
      </c>
      <c r="K14" s="47">
        <v>0</v>
      </c>
      <c r="L14" s="47">
        <v>9.34</v>
      </c>
      <c r="M14" s="75">
        <v>0</v>
      </c>
      <c r="N14" s="74">
        <v>0</v>
      </c>
      <c r="O14" s="47">
        <v>-10</v>
      </c>
      <c r="P14" s="47">
        <v>-48</v>
      </c>
      <c r="Q14" s="47">
        <v>-45</v>
      </c>
      <c r="R14" s="47">
        <v>0</v>
      </c>
      <c r="S14" s="75">
        <v>0</v>
      </c>
      <c r="U14" s="74">
        <v>-103</v>
      </c>
      <c r="V14" s="75">
        <v>109.48</v>
      </c>
      <c r="W14">
        <v>100.14</v>
      </c>
      <c r="X14">
        <v>-10</v>
      </c>
      <c r="Y14">
        <v>9.34</v>
      </c>
      <c r="Z14">
        <v>-45</v>
      </c>
      <c r="AA14">
        <v>0</v>
      </c>
      <c r="AB14">
        <v>-48</v>
      </c>
    </row>
    <row r="15" spans="1:28">
      <c r="G15" t="s">
        <v>57</v>
      </c>
      <c r="H15" s="74">
        <v>86.66</v>
      </c>
      <c r="I15" s="47">
        <v>0</v>
      </c>
      <c r="J15" s="47">
        <v>0</v>
      </c>
      <c r="K15" s="47">
        <v>0</v>
      </c>
      <c r="L15" s="47">
        <v>9.0500000000000007</v>
      </c>
      <c r="M15" s="75">
        <v>0</v>
      </c>
      <c r="N15" s="74">
        <v>0</v>
      </c>
      <c r="O15" s="47">
        <v>0</v>
      </c>
      <c r="P15" s="47">
        <v>-51</v>
      </c>
      <c r="Q15" s="47">
        <v>-45</v>
      </c>
      <c r="R15" s="47">
        <v>0</v>
      </c>
      <c r="S15" s="75">
        <v>0</v>
      </c>
      <c r="U15" s="74">
        <v>-96</v>
      </c>
      <c r="V15" s="75">
        <v>95.71</v>
      </c>
      <c r="W15">
        <v>86.66</v>
      </c>
      <c r="X15">
        <v>0</v>
      </c>
      <c r="Y15">
        <v>9.0500000000000007</v>
      </c>
      <c r="Z15">
        <v>-45</v>
      </c>
      <c r="AA15">
        <v>0</v>
      </c>
      <c r="AB15">
        <v>-51</v>
      </c>
    </row>
    <row r="16" spans="1:28">
      <c r="G16" t="s">
        <v>58</v>
      </c>
      <c r="H16" s="74">
        <v>87.63</v>
      </c>
      <c r="I16" s="47">
        <v>0</v>
      </c>
      <c r="J16" s="47">
        <v>0</v>
      </c>
      <c r="K16" s="47">
        <v>0</v>
      </c>
      <c r="L16" s="47">
        <v>8.9499999999999993</v>
      </c>
      <c r="M16" s="75">
        <v>0</v>
      </c>
      <c r="N16" s="74">
        <v>0</v>
      </c>
      <c r="O16" s="47">
        <v>0</v>
      </c>
      <c r="P16" s="47">
        <v>-51</v>
      </c>
      <c r="Q16" s="47">
        <v>-45</v>
      </c>
      <c r="R16" s="47">
        <v>0</v>
      </c>
      <c r="S16" s="75">
        <v>0</v>
      </c>
      <c r="U16" s="74">
        <v>-96</v>
      </c>
      <c r="V16" s="75">
        <v>96.58</v>
      </c>
      <c r="W16">
        <v>87.63</v>
      </c>
      <c r="X16">
        <v>0</v>
      </c>
      <c r="Y16">
        <v>8.9499999999999993</v>
      </c>
      <c r="Z16">
        <v>-45</v>
      </c>
      <c r="AA16">
        <v>0</v>
      </c>
      <c r="AB16">
        <v>-51</v>
      </c>
    </row>
    <row r="17" spans="7:28">
      <c r="G17" t="s">
        <v>59</v>
      </c>
      <c r="H17" s="74">
        <v>91.48</v>
      </c>
      <c r="I17" s="47">
        <v>0</v>
      </c>
      <c r="J17" s="47">
        <v>0</v>
      </c>
      <c r="K17" s="47">
        <v>0</v>
      </c>
      <c r="L17" s="47">
        <v>8.76</v>
      </c>
      <c r="M17" s="75">
        <v>0</v>
      </c>
      <c r="N17" s="74">
        <v>0</v>
      </c>
      <c r="O17" s="47">
        <v>-10</v>
      </c>
      <c r="P17" s="47">
        <v>-54</v>
      </c>
      <c r="Q17" s="47">
        <v>-45</v>
      </c>
      <c r="R17" s="47">
        <v>0</v>
      </c>
      <c r="S17" s="75">
        <v>0</v>
      </c>
      <c r="U17" s="74">
        <v>-109</v>
      </c>
      <c r="V17" s="75">
        <v>100.24</v>
      </c>
      <c r="W17">
        <v>91.48</v>
      </c>
      <c r="X17">
        <v>-10</v>
      </c>
      <c r="Y17">
        <v>8.76</v>
      </c>
      <c r="Z17">
        <v>-45</v>
      </c>
      <c r="AA17">
        <v>0</v>
      </c>
      <c r="AB17">
        <v>-54</v>
      </c>
    </row>
    <row r="18" spans="7:28">
      <c r="G18" t="s">
        <v>60</v>
      </c>
      <c r="H18" s="74">
        <v>94.36</v>
      </c>
      <c r="I18" s="47">
        <v>0</v>
      </c>
      <c r="J18" s="47">
        <v>0</v>
      </c>
      <c r="K18" s="47">
        <v>0</v>
      </c>
      <c r="L18" s="47">
        <v>8.57</v>
      </c>
      <c r="M18" s="75">
        <v>0</v>
      </c>
      <c r="N18" s="74">
        <v>0</v>
      </c>
      <c r="O18" s="47">
        <v>-10</v>
      </c>
      <c r="P18" s="47">
        <v>-43</v>
      </c>
      <c r="Q18" s="47">
        <v>-46</v>
      </c>
      <c r="R18" s="47">
        <v>0</v>
      </c>
      <c r="S18" s="75">
        <v>0</v>
      </c>
      <c r="U18" s="74">
        <v>-99</v>
      </c>
      <c r="V18" s="75">
        <v>102.93</v>
      </c>
      <c r="W18">
        <v>94.36</v>
      </c>
      <c r="X18">
        <v>-10</v>
      </c>
      <c r="Y18">
        <v>8.57</v>
      </c>
      <c r="Z18">
        <v>-46</v>
      </c>
      <c r="AA18">
        <v>0</v>
      </c>
      <c r="AB18">
        <v>-43</v>
      </c>
    </row>
    <row r="19" spans="7:28">
      <c r="G19" t="s">
        <v>61</v>
      </c>
      <c r="H19" s="74">
        <v>97.26</v>
      </c>
      <c r="I19" s="47">
        <v>0</v>
      </c>
      <c r="J19" s="47">
        <v>0</v>
      </c>
      <c r="K19" s="47">
        <v>0</v>
      </c>
      <c r="L19" s="47">
        <v>8.4700000000000006</v>
      </c>
      <c r="M19" s="75">
        <v>0</v>
      </c>
      <c r="N19" s="74">
        <v>0</v>
      </c>
      <c r="O19" s="47">
        <v>-10</v>
      </c>
      <c r="P19" s="47">
        <v>-32</v>
      </c>
      <c r="Q19" s="47">
        <v>-46</v>
      </c>
      <c r="R19" s="47">
        <v>0</v>
      </c>
      <c r="S19" s="75">
        <v>0</v>
      </c>
      <c r="U19" s="74">
        <v>-88</v>
      </c>
      <c r="V19" s="75">
        <v>105.73</v>
      </c>
      <c r="W19">
        <v>97.26</v>
      </c>
      <c r="X19">
        <v>-10</v>
      </c>
      <c r="Y19">
        <v>8.4700000000000006</v>
      </c>
      <c r="Z19">
        <v>-46</v>
      </c>
      <c r="AA19">
        <v>0</v>
      </c>
      <c r="AB19">
        <v>-32</v>
      </c>
    </row>
    <row r="20" spans="7:28">
      <c r="G20" t="s">
        <v>62</v>
      </c>
      <c r="H20" s="74">
        <v>88.58</v>
      </c>
      <c r="I20" s="47">
        <v>0</v>
      </c>
      <c r="J20" s="47">
        <v>0</v>
      </c>
      <c r="K20" s="47">
        <v>0</v>
      </c>
      <c r="L20" s="47">
        <v>8.67</v>
      </c>
      <c r="M20" s="75">
        <v>0</v>
      </c>
      <c r="N20" s="74">
        <v>0</v>
      </c>
      <c r="O20" s="47">
        <v>-16</v>
      </c>
      <c r="P20" s="47">
        <v>-39</v>
      </c>
      <c r="Q20" s="47">
        <v>-45</v>
      </c>
      <c r="R20" s="47">
        <v>0</v>
      </c>
      <c r="S20" s="75">
        <v>0</v>
      </c>
      <c r="U20" s="74">
        <v>-100</v>
      </c>
      <c r="V20" s="75">
        <v>97.25</v>
      </c>
      <c r="W20">
        <v>88.58</v>
      </c>
      <c r="X20">
        <v>-16</v>
      </c>
      <c r="Y20">
        <v>8.67</v>
      </c>
      <c r="Z20">
        <v>-45</v>
      </c>
      <c r="AA20">
        <v>0</v>
      </c>
      <c r="AB20">
        <v>-39</v>
      </c>
    </row>
    <row r="21" spans="7:28">
      <c r="G21" t="s">
        <v>63</v>
      </c>
      <c r="H21" s="74">
        <v>76.069999999999993</v>
      </c>
      <c r="I21" s="47">
        <v>0</v>
      </c>
      <c r="J21" s="47">
        <v>0</v>
      </c>
      <c r="K21" s="47">
        <v>0</v>
      </c>
      <c r="L21" s="47">
        <v>8.76</v>
      </c>
      <c r="M21" s="75">
        <v>0</v>
      </c>
      <c r="N21" s="74">
        <v>0</v>
      </c>
      <c r="O21" s="47">
        <v>-19</v>
      </c>
      <c r="P21" s="47">
        <v>-31</v>
      </c>
      <c r="Q21" s="47">
        <v>-45</v>
      </c>
      <c r="R21" s="47">
        <v>0</v>
      </c>
      <c r="S21" s="75">
        <v>0</v>
      </c>
      <c r="U21" s="74">
        <v>-95</v>
      </c>
      <c r="V21" s="75">
        <v>84.83</v>
      </c>
      <c r="W21">
        <v>76.069999999999993</v>
      </c>
      <c r="X21">
        <v>-19</v>
      </c>
      <c r="Y21">
        <v>8.76</v>
      </c>
      <c r="Z21">
        <v>-45</v>
      </c>
      <c r="AA21">
        <v>0</v>
      </c>
      <c r="AB21">
        <v>-31</v>
      </c>
    </row>
    <row r="22" spans="7:28">
      <c r="G22" t="s">
        <v>64</v>
      </c>
      <c r="H22" s="74">
        <v>69.33</v>
      </c>
      <c r="I22" s="47">
        <v>0</v>
      </c>
      <c r="J22" s="47">
        <v>0</v>
      </c>
      <c r="K22" s="47">
        <v>0</v>
      </c>
      <c r="L22" s="47">
        <v>8.86</v>
      </c>
      <c r="M22" s="75">
        <v>0</v>
      </c>
      <c r="N22" s="74">
        <v>0</v>
      </c>
      <c r="O22" s="47">
        <v>-12</v>
      </c>
      <c r="P22" s="47">
        <v>-30</v>
      </c>
      <c r="Q22" s="47">
        <v>-45</v>
      </c>
      <c r="R22" s="47">
        <v>0</v>
      </c>
      <c r="S22" s="75">
        <v>0</v>
      </c>
      <c r="U22" s="74">
        <v>-87</v>
      </c>
      <c r="V22" s="75">
        <v>78.19</v>
      </c>
      <c r="W22">
        <v>69.33</v>
      </c>
      <c r="X22">
        <v>-12</v>
      </c>
      <c r="Y22">
        <v>8.86</v>
      </c>
      <c r="Z22">
        <v>-45</v>
      </c>
      <c r="AA22">
        <v>0</v>
      </c>
      <c r="AB22">
        <v>-30</v>
      </c>
    </row>
    <row r="23" spans="7:28">
      <c r="G23" t="s">
        <v>65</v>
      </c>
      <c r="H23" s="74">
        <v>60.66</v>
      </c>
      <c r="I23" s="47">
        <v>0</v>
      </c>
      <c r="J23" s="47">
        <v>0</v>
      </c>
      <c r="K23" s="47">
        <v>0</v>
      </c>
      <c r="L23" s="47">
        <v>9.15</v>
      </c>
      <c r="M23" s="75">
        <v>0</v>
      </c>
      <c r="N23" s="74">
        <v>0</v>
      </c>
      <c r="O23" s="47">
        <v>-39</v>
      </c>
      <c r="P23" s="47">
        <v>-40</v>
      </c>
      <c r="Q23" s="47">
        <v>-45</v>
      </c>
      <c r="R23" s="47">
        <v>0</v>
      </c>
      <c r="S23" s="75">
        <v>0</v>
      </c>
      <c r="U23" s="74">
        <v>-124</v>
      </c>
      <c r="V23" s="75">
        <v>69.81</v>
      </c>
      <c r="W23">
        <v>60.66</v>
      </c>
      <c r="X23">
        <v>-39</v>
      </c>
      <c r="Y23">
        <v>9.15</v>
      </c>
      <c r="Z23">
        <v>-45</v>
      </c>
      <c r="AA23">
        <v>0</v>
      </c>
      <c r="AB23">
        <v>-40</v>
      </c>
    </row>
    <row r="24" spans="7:28">
      <c r="G24" t="s">
        <v>66</v>
      </c>
      <c r="H24" s="74">
        <v>57.77</v>
      </c>
      <c r="I24" s="47">
        <v>0</v>
      </c>
      <c r="J24" s="47">
        <v>0</v>
      </c>
      <c r="K24" s="47">
        <v>0</v>
      </c>
      <c r="L24" s="47">
        <v>9.73</v>
      </c>
      <c r="M24" s="75">
        <v>0</v>
      </c>
      <c r="N24" s="74">
        <v>0</v>
      </c>
      <c r="O24" s="47">
        <v>-40</v>
      </c>
      <c r="P24" s="47">
        <v>-40</v>
      </c>
      <c r="Q24" s="47">
        <v>-45</v>
      </c>
      <c r="R24" s="47">
        <v>0</v>
      </c>
      <c r="S24" s="75">
        <v>0</v>
      </c>
      <c r="U24" s="74">
        <v>-125</v>
      </c>
      <c r="V24" s="75">
        <v>67.5</v>
      </c>
      <c r="W24">
        <v>57.77</v>
      </c>
      <c r="X24">
        <v>-40</v>
      </c>
      <c r="Y24">
        <v>9.73</v>
      </c>
      <c r="Z24">
        <v>-45</v>
      </c>
      <c r="AA24">
        <v>0</v>
      </c>
      <c r="AB24">
        <v>-40</v>
      </c>
    </row>
    <row r="25" spans="7:28">
      <c r="G25" t="s">
        <v>67</v>
      </c>
      <c r="H25" s="74">
        <v>60.66</v>
      </c>
      <c r="I25" s="47">
        <v>0</v>
      </c>
      <c r="J25" s="47">
        <v>0</v>
      </c>
      <c r="K25" s="47">
        <v>0</v>
      </c>
      <c r="L25" s="47">
        <v>9.73</v>
      </c>
      <c r="M25" s="75">
        <v>0</v>
      </c>
      <c r="N25" s="74">
        <v>0</v>
      </c>
      <c r="O25" s="47">
        <v>-20</v>
      </c>
      <c r="P25" s="47">
        <v>-39</v>
      </c>
      <c r="Q25" s="47">
        <v>-46</v>
      </c>
      <c r="R25" s="47">
        <v>0</v>
      </c>
      <c r="S25" s="75">
        <v>0</v>
      </c>
      <c r="U25" s="74">
        <v>-105</v>
      </c>
      <c r="V25" s="75">
        <v>70.39</v>
      </c>
      <c r="W25">
        <v>60.66</v>
      </c>
      <c r="X25">
        <v>-20</v>
      </c>
      <c r="Y25">
        <v>9.73</v>
      </c>
      <c r="Z25">
        <v>-46</v>
      </c>
      <c r="AA25">
        <v>0</v>
      </c>
      <c r="AB25">
        <v>-39</v>
      </c>
    </row>
    <row r="26" spans="7:28">
      <c r="G26" t="s">
        <v>68</v>
      </c>
      <c r="H26" s="74">
        <v>54.88</v>
      </c>
      <c r="I26" s="47">
        <v>0</v>
      </c>
      <c r="J26" s="47">
        <v>0</v>
      </c>
      <c r="K26" s="47">
        <v>0</v>
      </c>
      <c r="L26" s="47">
        <v>9.73</v>
      </c>
      <c r="M26" s="75">
        <v>0</v>
      </c>
      <c r="N26" s="74">
        <v>0</v>
      </c>
      <c r="O26" s="47">
        <v>-5</v>
      </c>
      <c r="P26" s="47">
        <v>-32</v>
      </c>
      <c r="Q26" s="47">
        <v>-45</v>
      </c>
      <c r="R26" s="47">
        <v>0</v>
      </c>
      <c r="S26" s="75">
        <v>0</v>
      </c>
      <c r="U26" s="74">
        <v>-82</v>
      </c>
      <c r="V26" s="75">
        <v>64.61</v>
      </c>
      <c r="W26">
        <v>54.88</v>
      </c>
      <c r="X26">
        <v>-5</v>
      </c>
      <c r="Y26">
        <v>9.73</v>
      </c>
      <c r="Z26">
        <v>-45</v>
      </c>
      <c r="AA26">
        <v>0</v>
      </c>
      <c r="AB26">
        <v>-32</v>
      </c>
    </row>
    <row r="27" spans="7:28">
      <c r="G27" t="s">
        <v>69</v>
      </c>
      <c r="H27" s="74">
        <v>74.14</v>
      </c>
      <c r="I27" s="47">
        <v>19.260000000000002</v>
      </c>
      <c r="J27" s="47">
        <v>0</v>
      </c>
      <c r="K27" s="47">
        <v>0</v>
      </c>
      <c r="L27" s="47">
        <v>9.73</v>
      </c>
      <c r="M27" s="75">
        <v>0</v>
      </c>
      <c r="N27" s="74">
        <v>0</v>
      </c>
      <c r="O27" s="47">
        <v>0</v>
      </c>
      <c r="P27" s="47">
        <v>-26</v>
      </c>
      <c r="Q27" s="47">
        <v>-46</v>
      </c>
      <c r="R27" s="47">
        <v>0</v>
      </c>
      <c r="S27" s="75">
        <v>0</v>
      </c>
      <c r="U27" s="74">
        <v>-72</v>
      </c>
      <c r="V27" s="75">
        <v>103.13</v>
      </c>
      <c r="W27">
        <v>74.14</v>
      </c>
      <c r="X27">
        <v>19.260000000000002</v>
      </c>
      <c r="Y27">
        <v>9.73</v>
      </c>
      <c r="Z27">
        <v>-46</v>
      </c>
      <c r="AA27">
        <v>0</v>
      </c>
      <c r="AB27">
        <v>-26</v>
      </c>
    </row>
    <row r="28" spans="7:28">
      <c r="G28" t="s">
        <v>70</v>
      </c>
      <c r="H28" s="74">
        <v>60.67</v>
      </c>
      <c r="I28" s="47">
        <v>0</v>
      </c>
      <c r="J28" s="47">
        <v>0</v>
      </c>
      <c r="K28" s="47">
        <v>0</v>
      </c>
      <c r="L28" s="47">
        <v>10.01</v>
      </c>
      <c r="M28" s="75">
        <v>0</v>
      </c>
      <c r="N28" s="74">
        <v>0</v>
      </c>
      <c r="O28" s="47">
        <v>0</v>
      </c>
      <c r="P28" s="47">
        <v>-27</v>
      </c>
      <c r="Q28" s="47">
        <v>-46</v>
      </c>
      <c r="R28" s="47">
        <v>0</v>
      </c>
      <c r="S28" s="75">
        <v>0</v>
      </c>
      <c r="U28" s="74">
        <v>-73</v>
      </c>
      <c r="V28" s="75">
        <v>70.680000000000007</v>
      </c>
      <c r="W28">
        <v>60.67</v>
      </c>
      <c r="X28">
        <v>0</v>
      </c>
      <c r="Y28">
        <v>10.01</v>
      </c>
      <c r="Z28">
        <v>-46</v>
      </c>
      <c r="AA28">
        <v>0</v>
      </c>
      <c r="AB28">
        <v>-27</v>
      </c>
    </row>
    <row r="29" spans="7:28">
      <c r="G29" t="s">
        <v>71</v>
      </c>
      <c r="H29" s="74">
        <v>73.180000000000007</v>
      </c>
      <c r="I29" s="47">
        <v>0</v>
      </c>
      <c r="J29" s="47">
        <v>0</v>
      </c>
      <c r="K29" s="47">
        <v>0</v>
      </c>
      <c r="L29" s="47">
        <v>10.78</v>
      </c>
      <c r="M29" s="75">
        <v>0</v>
      </c>
      <c r="N29" s="74">
        <v>0</v>
      </c>
      <c r="O29" s="47">
        <v>0</v>
      </c>
      <c r="P29" s="47">
        <v>-27</v>
      </c>
      <c r="Q29" s="47">
        <v>-47</v>
      </c>
      <c r="R29" s="47">
        <v>0</v>
      </c>
      <c r="S29" s="75">
        <v>0</v>
      </c>
      <c r="U29" s="74">
        <v>-74</v>
      </c>
      <c r="V29" s="75">
        <v>83.96</v>
      </c>
      <c r="W29">
        <v>73.180000000000007</v>
      </c>
      <c r="X29">
        <v>0</v>
      </c>
      <c r="Y29">
        <v>10.78</v>
      </c>
      <c r="Z29">
        <v>-47</v>
      </c>
      <c r="AA29">
        <v>0</v>
      </c>
      <c r="AB29">
        <v>-27</v>
      </c>
    </row>
    <row r="30" spans="7:28">
      <c r="G30" t="s">
        <v>72</v>
      </c>
      <c r="H30" s="74">
        <v>75.099999999999994</v>
      </c>
      <c r="I30" s="47">
        <v>0</v>
      </c>
      <c r="J30" s="47">
        <v>0</v>
      </c>
      <c r="K30" s="47">
        <v>0</v>
      </c>
      <c r="L30" s="47">
        <v>11.27</v>
      </c>
      <c r="M30" s="75">
        <v>0</v>
      </c>
      <c r="N30" s="74">
        <v>0</v>
      </c>
      <c r="O30" s="47">
        <v>0</v>
      </c>
      <c r="P30" s="47">
        <v>-20</v>
      </c>
      <c r="Q30" s="47">
        <v>-47</v>
      </c>
      <c r="R30" s="47">
        <v>0</v>
      </c>
      <c r="S30" s="75">
        <v>0</v>
      </c>
      <c r="U30" s="74">
        <v>-67</v>
      </c>
      <c r="V30" s="75">
        <v>86.37</v>
      </c>
      <c r="W30">
        <v>75.099999999999994</v>
      </c>
      <c r="X30">
        <v>0</v>
      </c>
      <c r="Y30">
        <v>11.27</v>
      </c>
      <c r="Z30">
        <v>-47</v>
      </c>
      <c r="AA30">
        <v>0</v>
      </c>
      <c r="AB30">
        <v>-20</v>
      </c>
    </row>
    <row r="31" spans="7:28">
      <c r="G31" t="s">
        <v>73</v>
      </c>
      <c r="H31" s="74">
        <v>74.14</v>
      </c>
      <c r="I31" s="47">
        <v>19.260000000000002</v>
      </c>
      <c r="J31" s="47">
        <v>9.6300000000000008</v>
      </c>
      <c r="K31" s="47">
        <v>0</v>
      </c>
      <c r="L31" s="47">
        <v>12.04</v>
      </c>
      <c r="M31" s="75">
        <v>0</v>
      </c>
      <c r="N31" s="74">
        <v>0</v>
      </c>
      <c r="O31" s="47">
        <v>0</v>
      </c>
      <c r="P31" s="47">
        <v>0</v>
      </c>
      <c r="Q31" s="47">
        <v>-47</v>
      </c>
      <c r="R31" s="47">
        <v>0</v>
      </c>
      <c r="S31" s="75">
        <v>0</v>
      </c>
      <c r="U31" s="74">
        <v>-47</v>
      </c>
      <c r="V31" s="75">
        <v>115.07</v>
      </c>
      <c r="W31">
        <v>74.14</v>
      </c>
      <c r="X31">
        <v>19.260000000000002</v>
      </c>
      <c r="Y31">
        <v>12.04</v>
      </c>
      <c r="Z31">
        <v>-47</v>
      </c>
      <c r="AA31">
        <v>0</v>
      </c>
      <c r="AB31">
        <v>9.6300000000000008</v>
      </c>
    </row>
    <row r="32" spans="7:28">
      <c r="G32" t="s">
        <v>74</v>
      </c>
      <c r="H32" s="74">
        <v>66.45</v>
      </c>
      <c r="I32" s="47">
        <v>0</v>
      </c>
      <c r="J32" s="47">
        <v>14.44</v>
      </c>
      <c r="K32" s="47">
        <v>0</v>
      </c>
      <c r="L32" s="47">
        <v>12.42</v>
      </c>
      <c r="M32" s="75">
        <v>0</v>
      </c>
      <c r="N32" s="74">
        <v>0</v>
      </c>
      <c r="O32" s="47">
        <v>0</v>
      </c>
      <c r="P32" s="47">
        <v>0</v>
      </c>
      <c r="Q32" s="47">
        <v>-48</v>
      </c>
      <c r="R32" s="47">
        <v>0</v>
      </c>
      <c r="S32" s="75">
        <v>0</v>
      </c>
      <c r="U32" s="74">
        <v>-48</v>
      </c>
      <c r="V32" s="75">
        <v>93.31</v>
      </c>
      <c r="W32">
        <v>66.45</v>
      </c>
      <c r="X32">
        <v>0</v>
      </c>
      <c r="Y32">
        <v>12.42</v>
      </c>
      <c r="Z32">
        <v>-48</v>
      </c>
      <c r="AA32">
        <v>0</v>
      </c>
      <c r="AB32">
        <v>14.44</v>
      </c>
    </row>
    <row r="33" spans="7:28">
      <c r="G33" t="s">
        <v>75</v>
      </c>
      <c r="H33" s="74">
        <v>48.15</v>
      </c>
      <c r="I33" s="47">
        <v>0</v>
      </c>
      <c r="J33" s="47">
        <v>19.260000000000002</v>
      </c>
      <c r="K33" s="47">
        <v>0</v>
      </c>
      <c r="L33" s="47">
        <v>13.67</v>
      </c>
      <c r="M33" s="75">
        <v>0</v>
      </c>
      <c r="N33" s="74">
        <v>0</v>
      </c>
      <c r="O33" s="47">
        <v>-9</v>
      </c>
      <c r="P33" s="47">
        <v>0</v>
      </c>
      <c r="Q33" s="47">
        <v>-51</v>
      </c>
      <c r="R33" s="47">
        <v>0</v>
      </c>
      <c r="S33" s="75">
        <v>0</v>
      </c>
      <c r="U33" s="74">
        <v>-60</v>
      </c>
      <c r="V33" s="75">
        <v>81.08</v>
      </c>
      <c r="W33">
        <v>48.15</v>
      </c>
      <c r="X33">
        <v>-9</v>
      </c>
      <c r="Y33">
        <v>13.67</v>
      </c>
      <c r="Z33">
        <v>-51</v>
      </c>
      <c r="AA33">
        <v>0</v>
      </c>
      <c r="AB33">
        <v>19.260000000000002</v>
      </c>
    </row>
    <row r="34" spans="7:28">
      <c r="G34" t="s">
        <v>76</v>
      </c>
      <c r="H34" s="74">
        <v>51.04</v>
      </c>
      <c r="I34" s="47">
        <v>0</v>
      </c>
      <c r="J34" s="47">
        <v>19.260000000000002</v>
      </c>
      <c r="K34" s="47">
        <v>0</v>
      </c>
      <c r="L34" s="47">
        <v>14.92</v>
      </c>
      <c r="M34" s="75">
        <v>0</v>
      </c>
      <c r="N34" s="74">
        <v>0</v>
      </c>
      <c r="O34" s="47">
        <v>-28</v>
      </c>
      <c r="P34" s="47">
        <v>0</v>
      </c>
      <c r="Q34" s="47">
        <v>-51</v>
      </c>
      <c r="R34" s="47">
        <v>0</v>
      </c>
      <c r="S34" s="75">
        <v>0</v>
      </c>
      <c r="U34" s="74">
        <v>-79</v>
      </c>
      <c r="V34" s="75">
        <v>85.22</v>
      </c>
      <c r="W34">
        <v>51.04</v>
      </c>
      <c r="X34">
        <v>-28</v>
      </c>
      <c r="Y34">
        <v>14.92</v>
      </c>
      <c r="Z34">
        <v>-51</v>
      </c>
      <c r="AA34">
        <v>0</v>
      </c>
      <c r="AB34">
        <v>19.260000000000002</v>
      </c>
    </row>
    <row r="35" spans="7:28">
      <c r="G35" t="s">
        <v>77</v>
      </c>
      <c r="H35" s="74">
        <v>87.63</v>
      </c>
      <c r="I35" s="47">
        <v>0</v>
      </c>
      <c r="J35" s="47">
        <v>30.81</v>
      </c>
      <c r="K35" s="47">
        <v>0</v>
      </c>
      <c r="L35" s="47">
        <v>15.79</v>
      </c>
      <c r="M35" s="75">
        <v>0</v>
      </c>
      <c r="N35" s="74">
        <v>0</v>
      </c>
      <c r="O35" s="47">
        <v>-116</v>
      </c>
      <c r="P35" s="47">
        <v>0</v>
      </c>
      <c r="Q35" s="47">
        <v>-57</v>
      </c>
      <c r="R35" s="47">
        <v>0</v>
      </c>
      <c r="S35" s="75">
        <v>0</v>
      </c>
      <c r="U35" s="74">
        <v>-173</v>
      </c>
      <c r="V35" s="75">
        <v>134.22999999999999</v>
      </c>
      <c r="W35">
        <v>87.63</v>
      </c>
      <c r="X35">
        <v>-116</v>
      </c>
      <c r="Y35">
        <v>15.79</v>
      </c>
      <c r="Z35">
        <v>-57</v>
      </c>
      <c r="AA35">
        <v>0</v>
      </c>
      <c r="AB35">
        <v>30.81</v>
      </c>
    </row>
    <row r="36" spans="7:28">
      <c r="G36" t="s">
        <v>78</v>
      </c>
      <c r="H36" s="74">
        <v>107.84</v>
      </c>
      <c r="I36" s="47">
        <v>0</v>
      </c>
      <c r="J36" s="47">
        <v>42.37</v>
      </c>
      <c r="K36" s="47">
        <v>0</v>
      </c>
      <c r="L36" s="47">
        <v>17.43</v>
      </c>
      <c r="M36" s="75">
        <v>0</v>
      </c>
      <c r="N36" s="74">
        <v>0</v>
      </c>
      <c r="O36" s="47">
        <v>-117</v>
      </c>
      <c r="P36" s="47">
        <v>0</v>
      </c>
      <c r="Q36" s="47">
        <v>-55</v>
      </c>
      <c r="R36" s="47">
        <v>0</v>
      </c>
      <c r="S36" s="75">
        <v>0</v>
      </c>
      <c r="U36" s="74">
        <v>-172</v>
      </c>
      <c r="V36" s="75">
        <v>167.64</v>
      </c>
      <c r="W36">
        <v>107.84</v>
      </c>
      <c r="X36">
        <v>-117</v>
      </c>
      <c r="Y36">
        <v>17.43</v>
      </c>
      <c r="Z36">
        <v>-55</v>
      </c>
      <c r="AA36">
        <v>0</v>
      </c>
      <c r="AB36">
        <v>42.37</v>
      </c>
    </row>
    <row r="37" spans="7:28">
      <c r="G37" t="s">
        <v>79</v>
      </c>
      <c r="H37" s="74">
        <v>123.25</v>
      </c>
      <c r="I37" s="47">
        <v>0</v>
      </c>
      <c r="J37" s="47">
        <v>0</v>
      </c>
      <c r="K37" s="47">
        <v>0</v>
      </c>
      <c r="L37" s="47">
        <v>18.87</v>
      </c>
      <c r="M37" s="75">
        <v>0</v>
      </c>
      <c r="N37" s="74">
        <v>0</v>
      </c>
      <c r="O37" s="47">
        <v>-95</v>
      </c>
      <c r="P37" s="47">
        <v>-105</v>
      </c>
      <c r="Q37" s="47">
        <v>-53</v>
      </c>
      <c r="R37" s="47">
        <v>0</v>
      </c>
      <c r="S37" s="75">
        <v>0</v>
      </c>
      <c r="U37" s="74">
        <v>-253</v>
      </c>
      <c r="V37" s="75">
        <v>142.12</v>
      </c>
      <c r="W37">
        <v>123.25</v>
      </c>
      <c r="X37">
        <v>-95</v>
      </c>
      <c r="Y37">
        <v>18.87</v>
      </c>
      <c r="Z37">
        <v>-53</v>
      </c>
      <c r="AA37">
        <v>0</v>
      </c>
      <c r="AB37">
        <v>-105</v>
      </c>
    </row>
    <row r="38" spans="7:28">
      <c r="G38" t="s">
        <v>80</v>
      </c>
      <c r="H38" s="74">
        <v>129.03</v>
      </c>
      <c r="I38" s="47">
        <v>0</v>
      </c>
      <c r="J38" s="47">
        <v>0</v>
      </c>
      <c r="K38" s="47">
        <v>0</v>
      </c>
      <c r="L38" s="47">
        <v>19.739999999999998</v>
      </c>
      <c r="M38" s="75">
        <v>0</v>
      </c>
      <c r="N38" s="74">
        <v>0</v>
      </c>
      <c r="O38" s="47">
        <v>-95</v>
      </c>
      <c r="P38" s="47">
        <v>-63</v>
      </c>
      <c r="Q38" s="47">
        <v>-35</v>
      </c>
      <c r="R38" s="47">
        <v>0</v>
      </c>
      <c r="S38" s="75">
        <v>0</v>
      </c>
      <c r="U38" s="74">
        <v>-193</v>
      </c>
      <c r="V38" s="75">
        <v>148.77000000000001</v>
      </c>
      <c r="W38">
        <v>129.03</v>
      </c>
      <c r="X38">
        <v>-95</v>
      </c>
      <c r="Y38">
        <v>19.739999999999998</v>
      </c>
      <c r="Z38">
        <v>-35</v>
      </c>
      <c r="AA38">
        <v>0</v>
      </c>
      <c r="AB38">
        <v>-63</v>
      </c>
    </row>
    <row r="39" spans="7:28">
      <c r="G39" t="s">
        <v>81</v>
      </c>
      <c r="H39" s="74">
        <v>158.87</v>
      </c>
      <c r="I39" s="47">
        <v>0</v>
      </c>
      <c r="J39" s="47">
        <v>15.41</v>
      </c>
      <c r="K39" s="47">
        <v>0</v>
      </c>
      <c r="L39" s="47">
        <v>20.51</v>
      </c>
      <c r="M39" s="75">
        <v>0</v>
      </c>
      <c r="N39" s="74">
        <v>0</v>
      </c>
      <c r="O39" s="47">
        <v>-52</v>
      </c>
      <c r="P39" s="47">
        <v>0</v>
      </c>
      <c r="Q39" s="47">
        <v>-10</v>
      </c>
      <c r="R39" s="47">
        <v>0</v>
      </c>
      <c r="S39" s="75">
        <v>0</v>
      </c>
      <c r="U39" s="74">
        <v>-62</v>
      </c>
      <c r="V39" s="75">
        <v>194.79</v>
      </c>
      <c r="W39">
        <v>158.87</v>
      </c>
      <c r="X39">
        <v>-52</v>
      </c>
      <c r="Y39">
        <v>20.51</v>
      </c>
      <c r="Z39">
        <v>-10</v>
      </c>
      <c r="AA39">
        <v>0</v>
      </c>
      <c r="AB39">
        <v>15.41</v>
      </c>
    </row>
    <row r="40" spans="7:28">
      <c r="G40" t="s">
        <v>82</v>
      </c>
      <c r="H40" s="74">
        <v>181.98</v>
      </c>
      <c r="I40" s="47">
        <v>0</v>
      </c>
      <c r="J40" s="47">
        <v>23.11</v>
      </c>
      <c r="K40" s="47">
        <v>0</v>
      </c>
      <c r="L40" s="47">
        <v>20.61</v>
      </c>
      <c r="M40" s="75">
        <v>0</v>
      </c>
      <c r="N40" s="74">
        <v>0</v>
      </c>
      <c r="O40" s="47">
        <v>-47</v>
      </c>
      <c r="P40" s="47">
        <v>0</v>
      </c>
      <c r="Q40" s="47">
        <v>-10</v>
      </c>
      <c r="R40" s="47">
        <v>0</v>
      </c>
      <c r="S40" s="75">
        <v>0</v>
      </c>
      <c r="U40" s="74">
        <v>-57</v>
      </c>
      <c r="V40" s="75">
        <v>225.7</v>
      </c>
      <c r="W40">
        <v>181.98</v>
      </c>
      <c r="X40">
        <v>-47</v>
      </c>
      <c r="Y40">
        <v>20.61</v>
      </c>
      <c r="Z40">
        <v>-10</v>
      </c>
      <c r="AA40">
        <v>0</v>
      </c>
      <c r="AB40">
        <v>23.11</v>
      </c>
    </row>
    <row r="41" spans="7:28">
      <c r="G41" t="s">
        <v>83</v>
      </c>
      <c r="H41" s="74">
        <v>231.09</v>
      </c>
      <c r="I41" s="47">
        <v>0</v>
      </c>
      <c r="J41" s="47">
        <v>70.290000000000006</v>
      </c>
      <c r="K41" s="47">
        <v>0</v>
      </c>
      <c r="L41" s="47">
        <v>20.61</v>
      </c>
      <c r="M41" s="75">
        <v>0</v>
      </c>
      <c r="N41" s="74">
        <v>0</v>
      </c>
      <c r="O41" s="47">
        <v>-15</v>
      </c>
      <c r="P41" s="47">
        <v>0</v>
      </c>
      <c r="Q41" s="47">
        <v>-10</v>
      </c>
      <c r="R41" s="47">
        <v>0</v>
      </c>
      <c r="S41" s="75">
        <v>0</v>
      </c>
      <c r="U41" s="74">
        <v>-25</v>
      </c>
      <c r="V41" s="75">
        <v>321.99</v>
      </c>
      <c r="W41">
        <v>231.09</v>
      </c>
      <c r="X41">
        <v>-15</v>
      </c>
      <c r="Y41">
        <v>20.61</v>
      </c>
      <c r="Z41">
        <v>-10</v>
      </c>
      <c r="AA41">
        <v>0</v>
      </c>
      <c r="AB41">
        <v>70.290000000000006</v>
      </c>
    </row>
    <row r="42" spans="7:28">
      <c r="G42" t="s">
        <v>84</v>
      </c>
      <c r="H42" s="74">
        <v>248.43</v>
      </c>
      <c r="I42" s="47">
        <v>0</v>
      </c>
      <c r="J42" s="47">
        <v>101.1</v>
      </c>
      <c r="K42" s="47">
        <v>0</v>
      </c>
      <c r="L42" s="47">
        <v>21.38</v>
      </c>
      <c r="M42" s="75">
        <v>0</v>
      </c>
      <c r="N42" s="74">
        <v>0</v>
      </c>
      <c r="O42" s="47">
        <v>-10</v>
      </c>
      <c r="P42" s="47">
        <v>0</v>
      </c>
      <c r="Q42" s="47">
        <v>-44</v>
      </c>
      <c r="R42" s="47">
        <v>0</v>
      </c>
      <c r="S42" s="75">
        <v>0</v>
      </c>
      <c r="U42" s="74">
        <v>-54</v>
      </c>
      <c r="V42" s="75">
        <v>370.91</v>
      </c>
      <c r="W42">
        <v>248.43</v>
      </c>
      <c r="X42">
        <v>-10</v>
      </c>
      <c r="Y42">
        <v>21.38</v>
      </c>
      <c r="Z42">
        <v>-44</v>
      </c>
      <c r="AA42">
        <v>0</v>
      </c>
      <c r="AB42">
        <v>101.1</v>
      </c>
    </row>
    <row r="43" spans="7:28">
      <c r="G43" t="s">
        <v>85</v>
      </c>
      <c r="H43" s="74">
        <v>227.24</v>
      </c>
      <c r="I43" s="47">
        <v>0</v>
      </c>
      <c r="J43" s="47">
        <v>115.55</v>
      </c>
      <c r="K43" s="47">
        <v>0</v>
      </c>
      <c r="L43" s="47">
        <v>21.28</v>
      </c>
      <c r="M43" s="75">
        <v>0</v>
      </c>
      <c r="N43" s="74">
        <v>0</v>
      </c>
      <c r="O43" s="47">
        <v>-38</v>
      </c>
      <c r="P43" s="47">
        <v>0</v>
      </c>
      <c r="Q43" s="47">
        <v>-43</v>
      </c>
      <c r="R43" s="47">
        <v>0</v>
      </c>
      <c r="S43" s="75">
        <v>0</v>
      </c>
      <c r="U43" s="74">
        <v>-81</v>
      </c>
      <c r="V43" s="75">
        <v>364.07</v>
      </c>
      <c r="W43">
        <v>227.24</v>
      </c>
      <c r="X43">
        <v>-38</v>
      </c>
      <c r="Y43">
        <v>21.28</v>
      </c>
      <c r="Z43">
        <v>-43</v>
      </c>
      <c r="AA43">
        <v>0</v>
      </c>
      <c r="AB43">
        <v>115.55</v>
      </c>
    </row>
    <row r="44" spans="7:28">
      <c r="G44" t="s">
        <v>86</v>
      </c>
      <c r="H44" s="74">
        <v>208.95</v>
      </c>
      <c r="I44" s="47">
        <v>0</v>
      </c>
      <c r="J44" s="47">
        <v>104.96</v>
      </c>
      <c r="K44" s="47">
        <v>0</v>
      </c>
      <c r="L44" s="47">
        <v>21.18</v>
      </c>
      <c r="M44" s="75">
        <v>0</v>
      </c>
      <c r="N44" s="74">
        <v>0</v>
      </c>
      <c r="O44" s="47">
        <v>-38</v>
      </c>
      <c r="P44" s="47">
        <v>0</v>
      </c>
      <c r="Q44" s="47">
        <v>-38</v>
      </c>
      <c r="R44" s="47">
        <v>0</v>
      </c>
      <c r="S44" s="75">
        <v>0</v>
      </c>
      <c r="U44" s="74">
        <v>-76</v>
      </c>
      <c r="V44" s="75">
        <v>335.09</v>
      </c>
      <c r="W44">
        <v>208.95</v>
      </c>
      <c r="X44">
        <v>-38</v>
      </c>
      <c r="Y44">
        <v>21.18</v>
      </c>
      <c r="Z44">
        <v>-38</v>
      </c>
      <c r="AA44">
        <v>0</v>
      </c>
      <c r="AB44">
        <v>104.96</v>
      </c>
    </row>
    <row r="45" spans="7:28">
      <c r="G45" t="s">
        <v>87</v>
      </c>
      <c r="H45" s="74">
        <v>312.94</v>
      </c>
      <c r="I45" s="47">
        <v>0</v>
      </c>
      <c r="J45" s="47">
        <v>109.77</v>
      </c>
      <c r="K45" s="47">
        <v>0</v>
      </c>
      <c r="L45" s="47">
        <v>20.8</v>
      </c>
      <c r="M45" s="75">
        <v>0</v>
      </c>
      <c r="N45" s="74">
        <v>0</v>
      </c>
      <c r="O45" s="47">
        <v>0</v>
      </c>
      <c r="P45" s="47">
        <v>0</v>
      </c>
      <c r="Q45" s="47">
        <v>-34</v>
      </c>
      <c r="R45" s="47">
        <v>0</v>
      </c>
      <c r="S45" s="75">
        <v>0</v>
      </c>
      <c r="U45" s="74">
        <v>-34</v>
      </c>
      <c r="V45" s="75">
        <v>443.51</v>
      </c>
      <c r="W45">
        <v>312.94</v>
      </c>
      <c r="X45">
        <v>0</v>
      </c>
      <c r="Y45">
        <v>20.8</v>
      </c>
      <c r="Z45">
        <v>-34</v>
      </c>
      <c r="AA45">
        <v>0</v>
      </c>
      <c r="AB45">
        <v>109.77</v>
      </c>
    </row>
    <row r="46" spans="7:28">
      <c r="G46" t="s">
        <v>88</v>
      </c>
      <c r="H46" s="74">
        <v>308.13</v>
      </c>
      <c r="I46" s="47">
        <v>0</v>
      </c>
      <c r="J46" s="47">
        <v>87.62</v>
      </c>
      <c r="K46" s="47">
        <v>0</v>
      </c>
      <c r="L46" s="47">
        <v>21.28</v>
      </c>
      <c r="M46" s="75">
        <v>0</v>
      </c>
      <c r="N46" s="74">
        <v>0</v>
      </c>
      <c r="O46" s="47">
        <v>0</v>
      </c>
      <c r="P46" s="47">
        <v>0</v>
      </c>
      <c r="Q46" s="47">
        <v>-33</v>
      </c>
      <c r="R46" s="47">
        <v>0</v>
      </c>
      <c r="S46" s="75">
        <v>0</v>
      </c>
      <c r="U46" s="74">
        <v>-33</v>
      </c>
      <c r="V46" s="75">
        <v>417.03</v>
      </c>
      <c r="W46">
        <v>308.13</v>
      </c>
      <c r="X46">
        <v>0</v>
      </c>
      <c r="Y46">
        <v>21.28</v>
      </c>
      <c r="Z46">
        <v>-33</v>
      </c>
      <c r="AA46">
        <v>0</v>
      </c>
      <c r="AB46">
        <v>87.62</v>
      </c>
    </row>
    <row r="47" spans="7:28">
      <c r="G47" t="s">
        <v>89</v>
      </c>
      <c r="H47" s="74">
        <v>314.87</v>
      </c>
      <c r="I47" s="47">
        <v>0</v>
      </c>
      <c r="J47" s="47">
        <v>103.99</v>
      </c>
      <c r="K47" s="47">
        <v>0</v>
      </c>
      <c r="L47" s="47">
        <v>20.7</v>
      </c>
      <c r="M47" s="75">
        <v>0</v>
      </c>
      <c r="N47" s="74">
        <v>0</v>
      </c>
      <c r="O47" s="47">
        <v>-37</v>
      </c>
      <c r="P47" s="47">
        <v>0</v>
      </c>
      <c r="Q47" s="47">
        <v>-37</v>
      </c>
      <c r="R47" s="47">
        <v>0</v>
      </c>
      <c r="S47" s="75">
        <v>0</v>
      </c>
      <c r="U47" s="74">
        <v>-74</v>
      </c>
      <c r="V47" s="75">
        <v>439.56</v>
      </c>
      <c r="W47">
        <v>314.87</v>
      </c>
      <c r="X47">
        <v>-37</v>
      </c>
      <c r="Y47">
        <v>20.7</v>
      </c>
      <c r="Z47">
        <v>-37</v>
      </c>
      <c r="AA47">
        <v>0</v>
      </c>
      <c r="AB47">
        <v>103.99</v>
      </c>
    </row>
    <row r="48" spans="7:28">
      <c r="G48" t="s">
        <v>90</v>
      </c>
      <c r="H48" s="74">
        <v>306.2</v>
      </c>
      <c r="I48" s="47">
        <v>0</v>
      </c>
      <c r="J48" s="47">
        <v>83.77</v>
      </c>
      <c r="K48" s="47">
        <v>0</v>
      </c>
      <c r="L48" s="47">
        <v>22.15</v>
      </c>
      <c r="M48" s="75">
        <v>0</v>
      </c>
      <c r="N48" s="74">
        <v>0</v>
      </c>
      <c r="O48" s="47">
        <v>-37</v>
      </c>
      <c r="P48" s="47">
        <v>0</v>
      </c>
      <c r="Q48" s="47">
        <v>-38</v>
      </c>
      <c r="R48" s="47">
        <v>0</v>
      </c>
      <c r="S48" s="75">
        <v>0</v>
      </c>
      <c r="U48" s="74">
        <v>-75</v>
      </c>
      <c r="V48" s="75">
        <v>412.12</v>
      </c>
      <c r="W48">
        <v>306.2</v>
      </c>
      <c r="X48">
        <v>-37</v>
      </c>
      <c r="Y48">
        <v>22.15</v>
      </c>
      <c r="Z48">
        <v>-38</v>
      </c>
      <c r="AA48">
        <v>0</v>
      </c>
      <c r="AB48">
        <v>83.77</v>
      </c>
    </row>
    <row r="49" spans="7:28">
      <c r="G49" t="s">
        <v>91</v>
      </c>
      <c r="H49" s="74">
        <v>317.76</v>
      </c>
      <c r="I49" s="47">
        <v>0</v>
      </c>
      <c r="J49" s="47">
        <v>77.989999999999995</v>
      </c>
      <c r="K49" s="47">
        <v>0</v>
      </c>
      <c r="L49" s="47">
        <v>22.34</v>
      </c>
      <c r="M49" s="75">
        <v>0</v>
      </c>
      <c r="N49" s="74">
        <v>0</v>
      </c>
      <c r="O49" s="47">
        <v>-35</v>
      </c>
      <c r="P49" s="47">
        <v>0</v>
      </c>
      <c r="Q49" s="47">
        <v>-40</v>
      </c>
      <c r="R49" s="47">
        <v>0</v>
      </c>
      <c r="S49" s="75">
        <v>0</v>
      </c>
      <c r="U49" s="74">
        <v>-75</v>
      </c>
      <c r="V49" s="75">
        <v>418.09</v>
      </c>
      <c r="W49">
        <v>317.76</v>
      </c>
      <c r="X49">
        <v>-35</v>
      </c>
      <c r="Y49">
        <v>22.34</v>
      </c>
      <c r="Z49">
        <v>-40</v>
      </c>
      <c r="AA49">
        <v>0</v>
      </c>
      <c r="AB49">
        <v>77.989999999999995</v>
      </c>
    </row>
    <row r="50" spans="7:28">
      <c r="G50" t="s">
        <v>92</v>
      </c>
      <c r="H50" s="74">
        <v>312.94</v>
      </c>
      <c r="I50" s="47">
        <v>0</v>
      </c>
      <c r="J50" s="47">
        <v>44.29</v>
      </c>
      <c r="K50" s="47">
        <v>0</v>
      </c>
      <c r="L50" s="47">
        <v>21.57</v>
      </c>
      <c r="M50" s="75">
        <v>0</v>
      </c>
      <c r="N50" s="74">
        <v>0</v>
      </c>
      <c r="O50" s="47">
        <v>-65</v>
      </c>
      <c r="P50" s="47">
        <v>0</v>
      </c>
      <c r="Q50" s="47">
        <v>-39</v>
      </c>
      <c r="R50" s="47">
        <v>0</v>
      </c>
      <c r="S50" s="75">
        <v>0</v>
      </c>
      <c r="U50" s="74">
        <v>-104</v>
      </c>
      <c r="V50" s="75">
        <v>378.8</v>
      </c>
      <c r="W50">
        <v>312.94</v>
      </c>
      <c r="X50">
        <v>-65</v>
      </c>
      <c r="Y50">
        <v>21.57</v>
      </c>
      <c r="Z50">
        <v>-39</v>
      </c>
      <c r="AA50">
        <v>0</v>
      </c>
      <c r="AB50">
        <v>44.29</v>
      </c>
    </row>
    <row r="51" spans="7:28">
      <c r="G51" t="s">
        <v>93</v>
      </c>
      <c r="H51" s="74">
        <v>246.5</v>
      </c>
      <c r="I51" s="47">
        <v>0</v>
      </c>
      <c r="J51" s="47">
        <v>48.15</v>
      </c>
      <c r="K51" s="47">
        <v>0</v>
      </c>
      <c r="L51" s="47">
        <v>22.63</v>
      </c>
      <c r="M51" s="75">
        <v>0</v>
      </c>
      <c r="N51" s="74">
        <v>0</v>
      </c>
      <c r="O51" s="47">
        <v>-45</v>
      </c>
      <c r="P51" s="47">
        <v>0</v>
      </c>
      <c r="Q51" s="47">
        <v>-37</v>
      </c>
      <c r="R51" s="47">
        <v>0</v>
      </c>
      <c r="S51" s="75">
        <v>0</v>
      </c>
      <c r="U51" s="74">
        <v>-82</v>
      </c>
      <c r="V51" s="75">
        <v>317.27999999999997</v>
      </c>
      <c r="W51">
        <v>246.5</v>
      </c>
      <c r="X51">
        <v>-45</v>
      </c>
      <c r="Y51">
        <v>22.63</v>
      </c>
      <c r="Z51">
        <v>-37</v>
      </c>
      <c r="AA51">
        <v>0</v>
      </c>
      <c r="AB51">
        <v>48.15</v>
      </c>
    </row>
    <row r="52" spans="7:28">
      <c r="G52" t="s">
        <v>94</v>
      </c>
      <c r="H52" s="74">
        <v>199.32</v>
      </c>
      <c r="I52" s="47">
        <v>0</v>
      </c>
      <c r="J52" s="47">
        <v>38.520000000000003</v>
      </c>
      <c r="K52" s="47">
        <v>0</v>
      </c>
      <c r="L52" s="47">
        <v>22.53</v>
      </c>
      <c r="M52" s="75">
        <v>0</v>
      </c>
      <c r="N52" s="74">
        <v>0</v>
      </c>
      <c r="O52" s="47">
        <v>-45</v>
      </c>
      <c r="P52" s="47">
        <v>0</v>
      </c>
      <c r="Q52" s="47">
        <v>-37</v>
      </c>
      <c r="R52" s="47">
        <v>0</v>
      </c>
      <c r="S52" s="75">
        <v>0</v>
      </c>
      <c r="U52" s="74">
        <v>-82</v>
      </c>
      <c r="V52" s="75">
        <v>260.37</v>
      </c>
      <c r="W52">
        <v>199.32</v>
      </c>
      <c r="X52">
        <v>-45</v>
      </c>
      <c r="Y52">
        <v>22.53</v>
      </c>
      <c r="Z52">
        <v>-37</v>
      </c>
      <c r="AA52">
        <v>0</v>
      </c>
      <c r="AB52">
        <v>38.520000000000003</v>
      </c>
    </row>
    <row r="53" spans="7:28">
      <c r="G53" t="s">
        <v>95</v>
      </c>
      <c r="H53" s="74">
        <v>192.58</v>
      </c>
      <c r="I53" s="47">
        <v>0</v>
      </c>
      <c r="J53" s="47">
        <v>50.07</v>
      </c>
      <c r="K53" s="47">
        <v>0</v>
      </c>
      <c r="L53" s="47">
        <v>20.7</v>
      </c>
      <c r="M53" s="75">
        <v>0</v>
      </c>
      <c r="N53" s="74">
        <v>0</v>
      </c>
      <c r="O53" s="47">
        <v>-33</v>
      </c>
      <c r="P53" s="47">
        <v>0</v>
      </c>
      <c r="Q53" s="47">
        <v>-36</v>
      </c>
      <c r="R53" s="47">
        <v>0</v>
      </c>
      <c r="S53" s="75">
        <v>0</v>
      </c>
      <c r="U53" s="74">
        <v>-69</v>
      </c>
      <c r="V53" s="75">
        <v>263.35000000000002</v>
      </c>
      <c r="W53">
        <v>192.58</v>
      </c>
      <c r="X53">
        <v>-33</v>
      </c>
      <c r="Y53">
        <v>20.7</v>
      </c>
      <c r="Z53">
        <v>-36</v>
      </c>
      <c r="AA53">
        <v>0</v>
      </c>
      <c r="AB53">
        <v>50.07</v>
      </c>
    </row>
    <row r="54" spans="7:28">
      <c r="G54" t="s">
        <v>96</v>
      </c>
      <c r="H54" s="74">
        <v>151.16999999999999</v>
      </c>
      <c r="I54" s="47">
        <v>0</v>
      </c>
      <c r="J54" s="47">
        <v>55.85</v>
      </c>
      <c r="K54" s="47">
        <v>0</v>
      </c>
      <c r="L54" s="47">
        <v>19.739999999999998</v>
      </c>
      <c r="M54" s="75">
        <v>0</v>
      </c>
      <c r="N54" s="74">
        <v>0</v>
      </c>
      <c r="O54" s="47">
        <v>-40</v>
      </c>
      <c r="P54" s="47">
        <v>0</v>
      </c>
      <c r="Q54" s="47">
        <v>-35</v>
      </c>
      <c r="R54" s="47">
        <v>0</v>
      </c>
      <c r="S54" s="75">
        <v>0</v>
      </c>
      <c r="U54" s="74">
        <v>-75</v>
      </c>
      <c r="V54" s="75">
        <v>226.76</v>
      </c>
      <c r="W54">
        <v>151.16999999999999</v>
      </c>
      <c r="X54">
        <v>-40</v>
      </c>
      <c r="Y54">
        <v>19.739999999999998</v>
      </c>
      <c r="Z54">
        <v>-35</v>
      </c>
      <c r="AA54">
        <v>0</v>
      </c>
      <c r="AB54">
        <v>55.85</v>
      </c>
    </row>
    <row r="55" spans="7:28">
      <c r="G55" t="s">
        <v>97</v>
      </c>
      <c r="H55" s="74">
        <v>31.78</v>
      </c>
      <c r="I55" s="47">
        <v>0</v>
      </c>
      <c r="J55" s="47">
        <v>81.84</v>
      </c>
      <c r="K55" s="47">
        <v>0</v>
      </c>
      <c r="L55" s="47">
        <v>17.329999999999998</v>
      </c>
      <c r="M55" s="75">
        <v>0</v>
      </c>
      <c r="N55" s="74">
        <v>0</v>
      </c>
      <c r="O55" s="47">
        <v>-10</v>
      </c>
      <c r="P55" s="47">
        <v>0</v>
      </c>
      <c r="Q55" s="47">
        <v>-34</v>
      </c>
      <c r="R55" s="47">
        <v>0</v>
      </c>
      <c r="S55" s="75">
        <v>0</v>
      </c>
      <c r="U55" s="74">
        <v>-44</v>
      </c>
      <c r="V55" s="75">
        <v>130.94999999999999</v>
      </c>
      <c r="W55">
        <v>31.78</v>
      </c>
      <c r="X55">
        <v>-10</v>
      </c>
      <c r="Y55">
        <v>17.329999999999998</v>
      </c>
      <c r="Z55">
        <v>-34</v>
      </c>
      <c r="AA55">
        <v>0</v>
      </c>
      <c r="AB55">
        <v>81.84</v>
      </c>
    </row>
    <row r="56" spans="7:28">
      <c r="G56" t="s">
        <v>98</v>
      </c>
      <c r="H56" s="74">
        <v>44.29</v>
      </c>
      <c r="I56" s="47">
        <v>0</v>
      </c>
      <c r="J56" s="47">
        <v>75.11</v>
      </c>
      <c r="K56" s="47">
        <v>0</v>
      </c>
      <c r="L56" s="47">
        <v>17.809999999999999</v>
      </c>
      <c r="M56" s="75">
        <v>0</v>
      </c>
      <c r="N56" s="74">
        <v>0</v>
      </c>
      <c r="O56" s="47">
        <v>-8</v>
      </c>
      <c r="P56" s="47">
        <v>0</v>
      </c>
      <c r="Q56" s="47">
        <v>-36</v>
      </c>
      <c r="R56" s="47">
        <v>0</v>
      </c>
      <c r="S56" s="75">
        <v>0</v>
      </c>
      <c r="U56" s="74">
        <v>-44</v>
      </c>
      <c r="V56" s="75">
        <v>137.21</v>
      </c>
      <c r="W56">
        <v>44.29</v>
      </c>
      <c r="X56">
        <v>-8</v>
      </c>
      <c r="Y56">
        <v>17.809999999999999</v>
      </c>
      <c r="Z56">
        <v>-36</v>
      </c>
      <c r="AA56">
        <v>0</v>
      </c>
      <c r="AB56">
        <v>75.11</v>
      </c>
    </row>
    <row r="57" spans="7:28">
      <c r="G57" t="s">
        <v>99</v>
      </c>
      <c r="H57" s="74">
        <v>14.44</v>
      </c>
      <c r="I57" s="47">
        <v>0</v>
      </c>
      <c r="J57" s="47">
        <v>61.63</v>
      </c>
      <c r="K57" s="47">
        <v>0</v>
      </c>
      <c r="L57" s="47">
        <v>18.68</v>
      </c>
      <c r="M57" s="75">
        <v>0</v>
      </c>
      <c r="N57" s="74">
        <v>0</v>
      </c>
      <c r="O57" s="47">
        <v>-45</v>
      </c>
      <c r="P57" s="47">
        <v>0</v>
      </c>
      <c r="Q57" s="47">
        <v>-38</v>
      </c>
      <c r="R57" s="47">
        <v>0</v>
      </c>
      <c r="S57" s="75">
        <v>0</v>
      </c>
      <c r="U57" s="74">
        <v>-83</v>
      </c>
      <c r="V57" s="75">
        <v>94.75</v>
      </c>
      <c r="W57">
        <v>14.44</v>
      </c>
      <c r="X57">
        <v>-45</v>
      </c>
      <c r="Y57">
        <v>18.68</v>
      </c>
      <c r="Z57">
        <v>-38</v>
      </c>
      <c r="AA57">
        <v>0</v>
      </c>
      <c r="AB57">
        <v>61.63</v>
      </c>
    </row>
    <row r="58" spans="7:28">
      <c r="G58" t="s">
        <v>100</v>
      </c>
      <c r="H58" s="74">
        <v>53.92</v>
      </c>
      <c r="I58" s="47">
        <v>0</v>
      </c>
      <c r="J58" s="47">
        <v>58.74</v>
      </c>
      <c r="K58" s="47">
        <v>0</v>
      </c>
      <c r="L58" s="47">
        <v>17.329999999999998</v>
      </c>
      <c r="M58" s="75">
        <v>0</v>
      </c>
      <c r="N58" s="74">
        <v>0</v>
      </c>
      <c r="O58" s="47">
        <v>-45</v>
      </c>
      <c r="P58" s="47">
        <v>0</v>
      </c>
      <c r="Q58" s="47">
        <v>-27</v>
      </c>
      <c r="R58" s="47">
        <v>0</v>
      </c>
      <c r="S58" s="75">
        <v>0</v>
      </c>
      <c r="U58" s="74">
        <v>-72</v>
      </c>
      <c r="V58" s="75">
        <v>129.99</v>
      </c>
      <c r="W58">
        <v>53.92</v>
      </c>
      <c r="X58">
        <v>-45</v>
      </c>
      <c r="Y58">
        <v>17.329999999999998</v>
      </c>
      <c r="Z58">
        <v>-27</v>
      </c>
      <c r="AA58">
        <v>0</v>
      </c>
      <c r="AB58">
        <v>58.74</v>
      </c>
    </row>
    <row r="59" spans="7:28">
      <c r="G59" t="s">
        <v>101</v>
      </c>
      <c r="H59" s="74">
        <v>75.11</v>
      </c>
      <c r="I59" s="47">
        <v>0</v>
      </c>
      <c r="J59" s="47">
        <v>25.04</v>
      </c>
      <c r="K59" s="47">
        <v>0</v>
      </c>
      <c r="L59" s="47">
        <v>17.809999999999999</v>
      </c>
      <c r="M59" s="75">
        <v>0</v>
      </c>
      <c r="N59" s="74">
        <v>0</v>
      </c>
      <c r="O59" s="47">
        <v>-15</v>
      </c>
      <c r="P59" s="47">
        <v>0</v>
      </c>
      <c r="Q59" s="47">
        <v>-25</v>
      </c>
      <c r="R59" s="47">
        <v>0</v>
      </c>
      <c r="S59" s="75">
        <v>0</v>
      </c>
      <c r="U59" s="74">
        <v>-40</v>
      </c>
      <c r="V59" s="75">
        <v>117.96</v>
      </c>
      <c r="W59">
        <v>75.11</v>
      </c>
      <c r="X59">
        <v>-15</v>
      </c>
      <c r="Y59">
        <v>17.809999999999999</v>
      </c>
      <c r="Z59">
        <v>-25</v>
      </c>
      <c r="AA59">
        <v>0</v>
      </c>
      <c r="AB59">
        <v>25.04</v>
      </c>
    </row>
    <row r="60" spans="7:28">
      <c r="G60" t="s">
        <v>102</v>
      </c>
      <c r="H60" s="74">
        <v>93.41</v>
      </c>
      <c r="I60" s="47">
        <v>0</v>
      </c>
      <c r="J60" s="47">
        <v>21.18</v>
      </c>
      <c r="K60" s="47">
        <v>0</v>
      </c>
      <c r="L60" s="47">
        <v>17.809999999999999</v>
      </c>
      <c r="M60" s="75">
        <v>0</v>
      </c>
      <c r="N60" s="74">
        <v>0</v>
      </c>
      <c r="O60" s="47">
        <v>0</v>
      </c>
      <c r="P60" s="47">
        <v>0</v>
      </c>
      <c r="Q60" s="47">
        <v>-21</v>
      </c>
      <c r="R60" s="47">
        <v>0</v>
      </c>
      <c r="S60" s="75">
        <v>0</v>
      </c>
      <c r="U60" s="74">
        <v>-21</v>
      </c>
      <c r="V60" s="75">
        <v>132.4</v>
      </c>
      <c r="W60">
        <v>93.41</v>
      </c>
      <c r="X60">
        <v>0</v>
      </c>
      <c r="Y60">
        <v>17.809999999999999</v>
      </c>
      <c r="Z60">
        <v>-21</v>
      </c>
      <c r="AA60">
        <v>0</v>
      </c>
      <c r="AB60">
        <v>21.18</v>
      </c>
    </row>
    <row r="61" spans="7:28">
      <c r="G61" t="s">
        <v>103</v>
      </c>
      <c r="H61" s="74">
        <v>115.54</v>
      </c>
      <c r="I61" s="47">
        <v>0</v>
      </c>
      <c r="J61" s="47">
        <v>15.41</v>
      </c>
      <c r="K61" s="47">
        <v>0</v>
      </c>
      <c r="L61" s="47">
        <v>18.3</v>
      </c>
      <c r="M61" s="75">
        <v>0</v>
      </c>
      <c r="N61" s="74">
        <v>0</v>
      </c>
      <c r="O61" s="47">
        <v>-13</v>
      </c>
      <c r="P61" s="47">
        <v>0</v>
      </c>
      <c r="Q61" s="47">
        <v>-21</v>
      </c>
      <c r="R61" s="47">
        <v>0</v>
      </c>
      <c r="S61" s="75">
        <v>0</v>
      </c>
      <c r="U61" s="74">
        <v>-34</v>
      </c>
      <c r="V61" s="75">
        <v>149.25</v>
      </c>
      <c r="W61">
        <v>115.54</v>
      </c>
      <c r="X61">
        <v>-13</v>
      </c>
      <c r="Y61">
        <v>18.3</v>
      </c>
      <c r="Z61">
        <v>-21</v>
      </c>
      <c r="AA61">
        <v>0</v>
      </c>
      <c r="AB61">
        <v>15.41</v>
      </c>
    </row>
    <row r="62" spans="7:28">
      <c r="G62" t="s">
        <v>104</v>
      </c>
      <c r="H62" s="74">
        <v>102.06</v>
      </c>
      <c r="I62" s="47">
        <v>0</v>
      </c>
      <c r="J62" s="47">
        <v>36.590000000000003</v>
      </c>
      <c r="K62" s="47">
        <v>0</v>
      </c>
      <c r="L62" s="47">
        <v>18.3</v>
      </c>
      <c r="M62" s="75">
        <v>0</v>
      </c>
      <c r="N62" s="74">
        <v>0</v>
      </c>
      <c r="O62" s="47">
        <v>0</v>
      </c>
      <c r="P62" s="47">
        <v>0</v>
      </c>
      <c r="Q62" s="47">
        <v>-21</v>
      </c>
      <c r="R62" s="47">
        <v>0</v>
      </c>
      <c r="S62" s="75">
        <v>0</v>
      </c>
      <c r="U62" s="74">
        <v>-21</v>
      </c>
      <c r="V62" s="75">
        <v>156.94999999999999</v>
      </c>
      <c r="W62">
        <v>102.06</v>
      </c>
      <c r="X62">
        <v>0</v>
      </c>
      <c r="Y62">
        <v>18.3</v>
      </c>
      <c r="Z62">
        <v>-21</v>
      </c>
      <c r="AA62">
        <v>0</v>
      </c>
      <c r="AB62">
        <v>36.590000000000003</v>
      </c>
    </row>
    <row r="63" spans="7:28">
      <c r="G63" t="s">
        <v>105</v>
      </c>
      <c r="H63" s="74">
        <v>97.25</v>
      </c>
      <c r="I63" s="47">
        <v>0</v>
      </c>
      <c r="J63" s="47">
        <v>63.55</v>
      </c>
      <c r="K63" s="47">
        <v>0</v>
      </c>
      <c r="L63" s="47">
        <v>18.78</v>
      </c>
      <c r="M63" s="75">
        <v>0</v>
      </c>
      <c r="N63" s="74">
        <v>0</v>
      </c>
      <c r="O63" s="47">
        <v>-85</v>
      </c>
      <c r="P63" s="47">
        <v>0</v>
      </c>
      <c r="Q63" s="47">
        <v>-25</v>
      </c>
      <c r="R63" s="47">
        <v>0</v>
      </c>
      <c r="S63" s="75">
        <v>0</v>
      </c>
      <c r="U63" s="74">
        <v>-110</v>
      </c>
      <c r="V63" s="75">
        <v>179.58</v>
      </c>
      <c r="W63">
        <v>97.25</v>
      </c>
      <c r="X63">
        <v>-85</v>
      </c>
      <c r="Y63">
        <v>18.78</v>
      </c>
      <c r="Z63">
        <v>-25</v>
      </c>
      <c r="AA63">
        <v>0</v>
      </c>
      <c r="AB63">
        <v>63.55</v>
      </c>
    </row>
    <row r="64" spans="7:28">
      <c r="G64" t="s">
        <v>106</v>
      </c>
      <c r="H64" s="74">
        <v>86.67</v>
      </c>
      <c r="I64" s="47">
        <v>0</v>
      </c>
      <c r="J64" s="47">
        <v>63.55</v>
      </c>
      <c r="K64" s="47">
        <v>0</v>
      </c>
      <c r="L64" s="47">
        <v>19.350000000000001</v>
      </c>
      <c r="M64" s="75">
        <v>0</v>
      </c>
      <c r="N64" s="74">
        <v>0</v>
      </c>
      <c r="O64" s="47">
        <v>-80</v>
      </c>
      <c r="P64" s="47">
        <v>0</v>
      </c>
      <c r="Q64" s="47">
        <v>-25</v>
      </c>
      <c r="R64" s="47">
        <v>0</v>
      </c>
      <c r="S64" s="75">
        <v>0</v>
      </c>
      <c r="U64" s="74">
        <v>-105</v>
      </c>
      <c r="V64" s="75">
        <v>169.57</v>
      </c>
      <c r="W64">
        <v>86.67</v>
      </c>
      <c r="X64">
        <v>-80</v>
      </c>
      <c r="Y64">
        <v>19.350000000000001</v>
      </c>
      <c r="Z64">
        <v>-25</v>
      </c>
      <c r="AA64">
        <v>0</v>
      </c>
      <c r="AB64">
        <v>63.55</v>
      </c>
    </row>
    <row r="65" spans="7:28">
      <c r="G65" t="s">
        <v>107</v>
      </c>
      <c r="H65" s="74">
        <v>100.14</v>
      </c>
      <c r="I65" s="47">
        <v>0</v>
      </c>
      <c r="J65" s="47">
        <v>52.96</v>
      </c>
      <c r="K65" s="47">
        <v>0</v>
      </c>
      <c r="L65" s="47">
        <v>20.41</v>
      </c>
      <c r="M65" s="75">
        <v>0</v>
      </c>
      <c r="N65" s="74">
        <v>0</v>
      </c>
      <c r="O65" s="47">
        <v>-65</v>
      </c>
      <c r="P65" s="47">
        <v>0</v>
      </c>
      <c r="Q65" s="47">
        <v>-19</v>
      </c>
      <c r="R65" s="47">
        <v>0</v>
      </c>
      <c r="S65" s="75">
        <v>0</v>
      </c>
      <c r="U65" s="74">
        <v>-84</v>
      </c>
      <c r="V65" s="75">
        <v>173.51</v>
      </c>
      <c r="W65">
        <v>100.14</v>
      </c>
      <c r="X65">
        <v>-65</v>
      </c>
      <c r="Y65">
        <v>20.41</v>
      </c>
      <c r="Z65">
        <v>-19</v>
      </c>
      <c r="AA65">
        <v>0</v>
      </c>
      <c r="AB65">
        <v>52.96</v>
      </c>
    </row>
    <row r="66" spans="7:28">
      <c r="G66" t="s">
        <v>108</v>
      </c>
      <c r="H66" s="74">
        <v>116.51</v>
      </c>
      <c r="I66" s="47">
        <v>0</v>
      </c>
      <c r="J66" s="47">
        <v>47.18</v>
      </c>
      <c r="K66" s="47">
        <v>0</v>
      </c>
      <c r="L66" s="47">
        <v>19.739999999999998</v>
      </c>
      <c r="M66" s="75">
        <v>0</v>
      </c>
      <c r="N66" s="74">
        <v>0</v>
      </c>
      <c r="O66" s="47">
        <v>-71</v>
      </c>
      <c r="P66" s="47">
        <v>0</v>
      </c>
      <c r="Q66" s="47">
        <v>-23</v>
      </c>
      <c r="R66" s="47">
        <v>0</v>
      </c>
      <c r="S66" s="75">
        <v>0</v>
      </c>
      <c r="U66" s="74">
        <v>-94</v>
      </c>
      <c r="V66" s="75">
        <v>183.43</v>
      </c>
      <c r="W66">
        <v>116.51</v>
      </c>
      <c r="X66">
        <v>-71</v>
      </c>
      <c r="Y66">
        <v>19.739999999999998</v>
      </c>
      <c r="Z66">
        <v>-23</v>
      </c>
      <c r="AA66">
        <v>0</v>
      </c>
      <c r="AB66">
        <v>47.18</v>
      </c>
    </row>
    <row r="67" spans="7:28">
      <c r="G67" t="s">
        <v>109</v>
      </c>
      <c r="H67" s="74">
        <v>107.85</v>
      </c>
      <c r="I67" s="47">
        <v>0</v>
      </c>
      <c r="J67" s="47">
        <v>70.290000000000006</v>
      </c>
      <c r="K67" s="47">
        <v>0</v>
      </c>
      <c r="L67" s="47">
        <v>20.22</v>
      </c>
      <c r="M67" s="75">
        <v>0</v>
      </c>
      <c r="N67" s="74">
        <v>0</v>
      </c>
      <c r="O67" s="47">
        <v>0</v>
      </c>
      <c r="P67" s="47">
        <v>0</v>
      </c>
      <c r="Q67" s="47">
        <v>-27</v>
      </c>
      <c r="R67" s="47">
        <v>0</v>
      </c>
      <c r="S67" s="75">
        <v>0</v>
      </c>
      <c r="U67" s="74">
        <v>-27</v>
      </c>
      <c r="V67" s="75">
        <v>198.36</v>
      </c>
      <c r="W67">
        <v>107.85</v>
      </c>
      <c r="X67">
        <v>0</v>
      </c>
      <c r="Y67">
        <v>20.22</v>
      </c>
      <c r="Z67">
        <v>-27</v>
      </c>
      <c r="AA67">
        <v>0</v>
      </c>
      <c r="AB67">
        <v>70.290000000000006</v>
      </c>
    </row>
    <row r="68" spans="7:28">
      <c r="G68" t="s">
        <v>110</v>
      </c>
      <c r="H68" s="74">
        <v>89.54</v>
      </c>
      <c r="I68" s="47">
        <v>0</v>
      </c>
      <c r="J68" s="47">
        <v>69.33</v>
      </c>
      <c r="K68" s="47">
        <v>0</v>
      </c>
      <c r="L68" s="47">
        <v>19.260000000000002</v>
      </c>
      <c r="M68" s="75">
        <v>0.1</v>
      </c>
      <c r="N68" s="74">
        <v>0</v>
      </c>
      <c r="O68" s="47">
        <v>0</v>
      </c>
      <c r="P68" s="47">
        <v>0</v>
      </c>
      <c r="Q68" s="47">
        <v>-31</v>
      </c>
      <c r="R68" s="47">
        <v>0</v>
      </c>
      <c r="S68" s="75">
        <v>0</v>
      </c>
      <c r="U68" s="74">
        <v>-31</v>
      </c>
      <c r="V68" s="75">
        <v>178.23</v>
      </c>
      <c r="W68">
        <v>89.54</v>
      </c>
      <c r="X68">
        <v>0</v>
      </c>
      <c r="Y68">
        <v>19.260000000000002</v>
      </c>
      <c r="Z68">
        <v>-31</v>
      </c>
      <c r="AA68">
        <v>0.1</v>
      </c>
      <c r="AB68">
        <v>69.33</v>
      </c>
    </row>
    <row r="69" spans="7:28">
      <c r="G69" t="s">
        <v>111</v>
      </c>
      <c r="H69" s="74">
        <v>94.36</v>
      </c>
      <c r="I69" s="47">
        <v>28.89</v>
      </c>
      <c r="J69" s="47">
        <v>59.7</v>
      </c>
      <c r="K69" s="47">
        <v>0</v>
      </c>
      <c r="L69" s="47">
        <v>18.3</v>
      </c>
      <c r="M69" s="75">
        <v>0</v>
      </c>
      <c r="N69" s="74">
        <v>0</v>
      </c>
      <c r="O69" s="47">
        <v>0</v>
      </c>
      <c r="P69" s="47">
        <v>0</v>
      </c>
      <c r="Q69" s="47">
        <v>-36</v>
      </c>
      <c r="R69" s="47">
        <v>0</v>
      </c>
      <c r="S69" s="75">
        <v>0</v>
      </c>
      <c r="U69" s="74">
        <v>-36</v>
      </c>
      <c r="V69" s="75">
        <v>201.25</v>
      </c>
      <c r="W69">
        <v>94.36</v>
      </c>
      <c r="X69">
        <v>28.89</v>
      </c>
      <c r="Y69">
        <v>18.3</v>
      </c>
      <c r="Z69">
        <v>-36</v>
      </c>
      <c r="AA69">
        <v>0</v>
      </c>
      <c r="AB69">
        <v>59.7</v>
      </c>
    </row>
    <row r="70" spans="7:28">
      <c r="G70" t="s">
        <v>112</v>
      </c>
      <c r="H70" s="74">
        <v>71.239999999999995</v>
      </c>
      <c r="I70" s="47">
        <v>19.260000000000002</v>
      </c>
      <c r="J70" s="47">
        <v>31.78</v>
      </c>
      <c r="K70" s="47">
        <v>0</v>
      </c>
      <c r="L70" s="47">
        <v>18.3</v>
      </c>
      <c r="M70" s="75">
        <v>0</v>
      </c>
      <c r="N70" s="74">
        <v>0</v>
      </c>
      <c r="O70" s="47">
        <v>0</v>
      </c>
      <c r="P70" s="47">
        <v>0</v>
      </c>
      <c r="Q70" s="47">
        <v>-42</v>
      </c>
      <c r="R70" s="47">
        <v>0</v>
      </c>
      <c r="S70" s="75">
        <v>0</v>
      </c>
      <c r="U70" s="74">
        <v>-42</v>
      </c>
      <c r="V70" s="75">
        <v>140.58000000000001</v>
      </c>
      <c r="W70">
        <v>71.239999999999995</v>
      </c>
      <c r="X70">
        <v>19.260000000000002</v>
      </c>
      <c r="Y70">
        <v>18.3</v>
      </c>
      <c r="Z70">
        <v>-42</v>
      </c>
      <c r="AA70">
        <v>0</v>
      </c>
      <c r="AB70">
        <v>31.78</v>
      </c>
    </row>
    <row r="71" spans="7:28">
      <c r="G71" t="s">
        <v>113</v>
      </c>
      <c r="H71" s="74">
        <v>32.74</v>
      </c>
      <c r="I71" s="47">
        <v>14.44</v>
      </c>
      <c r="J71" s="47">
        <v>22.15</v>
      </c>
      <c r="K71" s="47">
        <v>0</v>
      </c>
      <c r="L71" s="47">
        <v>18.78</v>
      </c>
      <c r="M71" s="75">
        <v>0</v>
      </c>
      <c r="N71" s="74">
        <v>0</v>
      </c>
      <c r="O71" s="47">
        <v>0</v>
      </c>
      <c r="P71" s="47">
        <v>0</v>
      </c>
      <c r="Q71" s="47">
        <v>-56</v>
      </c>
      <c r="R71" s="47">
        <v>0</v>
      </c>
      <c r="S71" s="75">
        <v>0</v>
      </c>
      <c r="U71" s="74">
        <v>-56</v>
      </c>
      <c r="V71" s="75">
        <v>88.11</v>
      </c>
      <c r="W71">
        <v>32.74</v>
      </c>
      <c r="X71">
        <v>14.44</v>
      </c>
      <c r="Y71">
        <v>18.78</v>
      </c>
      <c r="Z71">
        <v>-56</v>
      </c>
      <c r="AA71">
        <v>0</v>
      </c>
      <c r="AB71">
        <v>22.15</v>
      </c>
    </row>
    <row r="72" spans="7:28">
      <c r="G72" t="s">
        <v>114</v>
      </c>
      <c r="H72" s="74">
        <v>11.55</v>
      </c>
      <c r="I72" s="47">
        <v>14.44</v>
      </c>
      <c r="J72" s="47">
        <v>18.309999999999999</v>
      </c>
      <c r="K72" s="47">
        <v>0</v>
      </c>
      <c r="L72" s="47">
        <v>17.809999999999999</v>
      </c>
      <c r="M72" s="75">
        <v>0</v>
      </c>
      <c r="N72" s="74">
        <v>0</v>
      </c>
      <c r="O72" s="47">
        <v>0</v>
      </c>
      <c r="P72" s="47">
        <v>0</v>
      </c>
      <c r="Q72" s="47">
        <v>-62</v>
      </c>
      <c r="R72" s="47">
        <v>0</v>
      </c>
      <c r="S72" s="75">
        <v>0</v>
      </c>
      <c r="U72" s="74">
        <v>-62</v>
      </c>
      <c r="V72" s="75">
        <v>62.11</v>
      </c>
      <c r="W72">
        <v>11.55</v>
      </c>
      <c r="X72">
        <v>14.44</v>
      </c>
      <c r="Y72">
        <v>17.809999999999999</v>
      </c>
      <c r="Z72">
        <v>-62</v>
      </c>
      <c r="AA72">
        <v>0</v>
      </c>
      <c r="AB72">
        <v>18.309999999999999</v>
      </c>
    </row>
    <row r="73" spans="7:28">
      <c r="G73" t="s">
        <v>115</v>
      </c>
      <c r="H73" s="74">
        <v>0</v>
      </c>
      <c r="I73" s="47">
        <v>0</v>
      </c>
      <c r="J73" s="47">
        <v>20.22</v>
      </c>
      <c r="K73" s="47">
        <v>0</v>
      </c>
      <c r="L73" s="47">
        <v>15.89</v>
      </c>
      <c r="M73" s="75">
        <v>0</v>
      </c>
      <c r="N73" s="74">
        <v>-5</v>
      </c>
      <c r="O73" s="47">
        <v>0</v>
      </c>
      <c r="P73" s="47">
        <v>0</v>
      </c>
      <c r="Q73" s="47">
        <v>-57</v>
      </c>
      <c r="R73" s="47">
        <v>0</v>
      </c>
      <c r="S73" s="75">
        <v>0</v>
      </c>
      <c r="U73" s="74">
        <v>-62</v>
      </c>
      <c r="V73" s="75">
        <v>36.11</v>
      </c>
      <c r="W73">
        <v>-5</v>
      </c>
      <c r="X73">
        <v>0</v>
      </c>
      <c r="Y73">
        <v>15.89</v>
      </c>
      <c r="Z73">
        <v>-57</v>
      </c>
      <c r="AA73">
        <v>0</v>
      </c>
      <c r="AB73">
        <v>20.22</v>
      </c>
    </row>
    <row r="74" spans="7:28">
      <c r="G74" t="s">
        <v>116</v>
      </c>
      <c r="H74" s="74">
        <v>19.25</v>
      </c>
      <c r="I74" s="47">
        <v>0</v>
      </c>
      <c r="J74" s="47">
        <v>15.41</v>
      </c>
      <c r="K74" s="47">
        <v>0</v>
      </c>
      <c r="L74" s="47">
        <v>15.41</v>
      </c>
      <c r="M74" s="75">
        <v>0</v>
      </c>
      <c r="N74" s="74">
        <v>0</v>
      </c>
      <c r="O74" s="47">
        <v>0</v>
      </c>
      <c r="P74" s="47">
        <v>0</v>
      </c>
      <c r="Q74" s="47">
        <v>-36</v>
      </c>
      <c r="R74" s="47">
        <v>0</v>
      </c>
      <c r="S74" s="75">
        <v>0</v>
      </c>
      <c r="U74" s="74">
        <v>-36</v>
      </c>
      <c r="V74" s="75">
        <v>50.07</v>
      </c>
      <c r="W74">
        <v>19.25</v>
      </c>
      <c r="X74">
        <v>0</v>
      </c>
      <c r="Y74">
        <v>15.41</v>
      </c>
      <c r="Z74">
        <v>-36</v>
      </c>
      <c r="AA74">
        <v>0</v>
      </c>
      <c r="AB74">
        <v>15.41</v>
      </c>
    </row>
    <row r="75" spans="7:28">
      <c r="G75" t="s">
        <v>117</v>
      </c>
      <c r="H75" s="74">
        <v>35.630000000000003</v>
      </c>
      <c r="I75" s="47">
        <v>0</v>
      </c>
      <c r="J75" s="47">
        <v>24.07</v>
      </c>
      <c r="K75" s="47">
        <v>0</v>
      </c>
      <c r="L75" s="47">
        <v>15.41</v>
      </c>
      <c r="M75" s="75">
        <v>0</v>
      </c>
      <c r="N75" s="74">
        <v>0</v>
      </c>
      <c r="O75" s="47">
        <v>-40</v>
      </c>
      <c r="P75" s="47">
        <v>0</v>
      </c>
      <c r="Q75" s="47">
        <v>-54</v>
      </c>
      <c r="R75" s="47">
        <v>0</v>
      </c>
      <c r="S75" s="75">
        <v>0</v>
      </c>
      <c r="U75" s="74">
        <v>-94</v>
      </c>
      <c r="V75" s="75">
        <v>75.11</v>
      </c>
      <c r="W75">
        <v>35.630000000000003</v>
      </c>
      <c r="X75">
        <v>-40</v>
      </c>
      <c r="Y75">
        <v>15.41</v>
      </c>
      <c r="Z75">
        <v>-54</v>
      </c>
      <c r="AA75">
        <v>0</v>
      </c>
      <c r="AB75">
        <v>24.07</v>
      </c>
    </row>
    <row r="76" spans="7:28">
      <c r="G76" t="s">
        <v>118</v>
      </c>
      <c r="H76" s="74">
        <v>27.92</v>
      </c>
      <c r="I76" s="47">
        <v>0</v>
      </c>
      <c r="J76" s="47">
        <v>19.260000000000002</v>
      </c>
      <c r="K76" s="47">
        <v>0</v>
      </c>
      <c r="L76" s="47">
        <v>15.41</v>
      </c>
      <c r="M76" s="75">
        <v>0</v>
      </c>
      <c r="N76" s="74">
        <v>0</v>
      </c>
      <c r="O76" s="47">
        <v>-50</v>
      </c>
      <c r="P76" s="47">
        <v>0</v>
      </c>
      <c r="Q76" s="47">
        <v>-64</v>
      </c>
      <c r="R76" s="47">
        <v>0</v>
      </c>
      <c r="S76" s="75">
        <v>0</v>
      </c>
      <c r="U76" s="74">
        <v>-114</v>
      </c>
      <c r="V76" s="75">
        <v>62.59</v>
      </c>
      <c r="W76">
        <v>27.92</v>
      </c>
      <c r="X76">
        <v>-50</v>
      </c>
      <c r="Y76">
        <v>15.41</v>
      </c>
      <c r="Z76">
        <v>-64</v>
      </c>
      <c r="AA76">
        <v>0</v>
      </c>
      <c r="AB76">
        <v>19.260000000000002</v>
      </c>
    </row>
    <row r="77" spans="7:28">
      <c r="G77" t="s">
        <v>119</v>
      </c>
      <c r="H77" s="74">
        <v>12.52</v>
      </c>
      <c r="I77" s="47">
        <v>0</v>
      </c>
      <c r="J77" s="47">
        <v>14.44</v>
      </c>
      <c r="K77" s="47">
        <v>0</v>
      </c>
      <c r="L77" s="47">
        <v>15.41</v>
      </c>
      <c r="M77" s="75">
        <v>0</v>
      </c>
      <c r="N77" s="74">
        <v>0</v>
      </c>
      <c r="O77" s="47">
        <v>0</v>
      </c>
      <c r="P77" s="47">
        <v>0</v>
      </c>
      <c r="Q77" s="47">
        <v>-65</v>
      </c>
      <c r="R77" s="47">
        <v>0</v>
      </c>
      <c r="S77" s="75">
        <v>0</v>
      </c>
      <c r="U77" s="74">
        <v>-65</v>
      </c>
      <c r="V77" s="75">
        <v>42.37</v>
      </c>
      <c r="W77">
        <v>12.52</v>
      </c>
      <c r="X77">
        <v>0</v>
      </c>
      <c r="Y77">
        <v>15.41</v>
      </c>
      <c r="Z77">
        <v>-65</v>
      </c>
      <c r="AA77">
        <v>0</v>
      </c>
      <c r="AB77">
        <v>14.44</v>
      </c>
    </row>
    <row r="78" spans="7:28">
      <c r="G78" t="s">
        <v>120</v>
      </c>
      <c r="H78" s="74">
        <v>15.41</v>
      </c>
      <c r="I78" s="47">
        <v>0</v>
      </c>
      <c r="J78" s="47">
        <v>26</v>
      </c>
      <c r="K78" s="47">
        <v>0</v>
      </c>
      <c r="L78" s="47">
        <v>14.92</v>
      </c>
      <c r="M78" s="75">
        <v>0</v>
      </c>
      <c r="N78" s="74">
        <v>0</v>
      </c>
      <c r="O78" s="47">
        <v>0</v>
      </c>
      <c r="P78" s="47">
        <v>0</v>
      </c>
      <c r="Q78" s="47">
        <v>-68</v>
      </c>
      <c r="R78" s="47">
        <v>0</v>
      </c>
      <c r="S78" s="75">
        <v>0</v>
      </c>
      <c r="U78" s="74">
        <v>-68</v>
      </c>
      <c r="V78" s="75">
        <v>56.33</v>
      </c>
      <c r="W78">
        <v>15.41</v>
      </c>
      <c r="X78">
        <v>0</v>
      </c>
      <c r="Y78">
        <v>14.92</v>
      </c>
      <c r="Z78">
        <v>-68</v>
      </c>
      <c r="AA78">
        <v>0</v>
      </c>
      <c r="AB78">
        <v>26</v>
      </c>
    </row>
    <row r="79" spans="7:28">
      <c r="G79" t="s">
        <v>121</v>
      </c>
      <c r="H79" s="74">
        <v>0</v>
      </c>
      <c r="I79" s="47">
        <v>28.89</v>
      </c>
      <c r="J79" s="47">
        <v>0</v>
      </c>
      <c r="K79" s="47">
        <v>0</v>
      </c>
      <c r="L79" s="47">
        <v>14.92</v>
      </c>
      <c r="M79" s="75">
        <v>0</v>
      </c>
      <c r="N79" s="74">
        <v>-105</v>
      </c>
      <c r="O79" s="47">
        <v>0</v>
      </c>
      <c r="P79" s="47">
        <v>-30</v>
      </c>
      <c r="Q79" s="47">
        <v>-56</v>
      </c>
      <c r="R79" s="47">
        <v>0</v>
      </c>
      <c r="S79" s="75">
        <v>0</v>
      </c>
      <c r="U79" s="74">
        <v>-191</v>
      </c>
      <c r="V79" s="75">
        <v>43.81</v>
      </c>
      <c r="W79">
        <v>-105</v>
      </c>
      <c r="X79">
        <v>28.89</v>
      </c>
      <c r="Y79">
        <v>14.92</v>
      </c>
      <c r="Z79">
        <v>-56</v>
      </c>
      <c r="AA79">
        <v>0</v>
      </c>
      <c r="AB79">
        <v>-30</v>
      </c>
    </row>
    <row r="80" spans="7:28">
      <c r="G80" t="s">
        <v>122</v>
      </c>
      <c r="H80" s="74">
        <v>0</v>
      </c>
      <c r="I80" s="47">
        <v>28.88</v>
      </c>
      <c r="J80" s="47">
        <v>0</v>
      </c>
      <c r="K80" s="47">
        <v>0</v>
      </c>
      <c r="L80" s="47">
        <v>15.41</v>
      </c>
      <c r="M80" s="75">
        <v>0</v>
      </c>
      <c r="N80" s="74">
        <v>-84</v>
      </c>
      <c r="O80" s="47">
        <v>0</v>
      </c>
      <c r="P80" s="47">
        <v>-48</v>
      </c>
      <c r="Q80" s="47">
        <v>-56</v>
      </c>
      <c r="R80" s="47">
        <v>0</v>
      </c>
      <c r="S80" s="75">
        <v>0</v>
      </c>
      <c r="U80" s="74">
        <v>-188</v>
      </c>
      <c r="V80" s="75">
        <v>44.29</v>
      </c>
      <c r="W80">
        <v>-84</v>
      </c>
      <c r="X80">
        <v>28.88</v>
      </c>
      <c r="Y80">
        <v>15.41</v>
      </c>
      <c r="Z80">
        <v>-56</v>
      </c>
      <c r="AA80">
        <v>0</v>
      </c>
      <c r="AB80">
        <v>-48</v>
      </c>
    </row>
    <row r="81" spans="7:28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15.41</v>
      </c>
      <c r="M81" s="75">
        <v>0</v>
      </c>
      <c r="N81" s="74">
        <v>-88</v>
      </c>
      <c r="O81" s="47">
        <v>-65</v>
      </c>
      <c r="P81" s="47">
        <v>-110</v>
      </c>
      <c r="Q81" s="47">
        <v>-56</v>
      </c>
      <c r="R81" s="47">
        <v>0</v>
      </c>
      <c r="S81" s="75">
        <v>0</v>
      </c>
      <c r="U81" s="74">
        <v>-319</v>
      </c>
      <c r="V81" s="75">
        <v>15.41</v>
      </c>
      <c r="W81">
        <v>-88</v>
      </c>
      <c r="X81">
        <v>-65</v>
      </c>
      <c r="Y81">
        <v>15.41</v>
      </c>
      <c r="Z81">
        <v>-56</v>
      </c>
      <c r="AA81">
        <v>0</v>
      </c>
      <c r="AB81">
        <v>-110</v>
      </c>
    </row>
    <row r="82" spans="7:28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15.89</v>
      </c>
      <c r="M82" s="75">
        <v>1.25</v>
      </c>
      <c r="N82" s="74">
        <v>-60</v>
      </c>
      <c r="O82" s="47">
        <v>-88</v>
      </c>
      <c r="P82" s="47">
        <v>-99</v>
      </c>
      <c r="Q82" s="47">
        <v>-55</v>
      </c>
      <c r="R82" s="47">
        <v>0</v>
      </c>
      <c r="S82" s="75">
        <v>0</v>
      </c>
      <c r="U82" s="74">
        <v>-302</v>
      </c>
      <c r="V82" s="75">
        <v>17.14</v>
      </c>
      <c r="W82">
        <v>-60</v>
      </c>
      <c r="X82">
        <v>-88</v>
      </c>
      <c r="Y82">
        <v>15.89</v>
      </c>
      <c r="Z82">
        <v>-55</v>
      </c>
      <c r="AA82">
        <v>1.25</v>
      </c>
      <c r="AB82">
        <v>-99</v>
      </c>
    </row>
    <row r="83" spans="7:28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14.8</v>
      </c>
      <c r="M83" s="75">
        <v>2.37</v>
      </c>
      <c r="N83" s="74">
        <v>-38</v>
      </c>
      <c r="O83" s="47">
        <v>-81</v>
      </c>
      <c r="P83" s="47">
        <v>-111</v>
      </c>
      <c r="Q83" s="47">
        <v>-54</v>
      </c>
      <c r="R83" s="47">
        <v>0</v>
      </c>
      <c r="S83" s="75">
        <v>0</v>
      </c>
      <c r="U83" s="74">
        <v>-284</v>
      </c>
      <c r="V83" s="75">
        <v>17.170000000000002</v>
      </c>
      <c r="W83">
        <v>-38</v>
      </c>
      <c r="X83">
        <v>-81</v>
      </c>
      <c r="Y83">
        <v>14.8</v>
      </c>
      <c r="Z83">
        <v>-54</v>
      </c>
      <c r="AA83">
        <v>2.37</v>
      </c>
      <c r="AB83">
        <v>-111</v>
      </c>
    </row>
    <row r="84" spans="7:28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14.58</v>
      </c>
      <c r="M84" s="75">
        <v>2.4900000000000002</v>
      </c>
      <c r="N84" s="74">
        <v>-43</v>
      </c>
      <c r="O84" s="47">
        <v>-77</v>
      </c>
      <c r="P84" s="47">
        <v>-109</v>
      </c>
      <c r="Q84" s="47">
        <v>-53</v>
      </c>
      <c r="R84" s="47">
        <v>0</v>
      </c>
      <c r="S84" s="75">
        <v>0</v>
      </c>
      <c r="U84" s="74">
        <v>-282</v>
      </c>
      <c r="V84" s="75">
        <v>17.07</v>
      </c>
      <c r="W84">
        <v>-43</v>
      </c>
      <c r="X84">
        <v>-77</v>
      </c>
      <c r="Y84">
        <v>14.58</v>
      </c>
      <c r="Z84">
        <v>-53</v>
      </c>
      <c r="AA84">
        <v>2.4900000000000002</v>
      </c>
      <c r="AB84">
        <v>-109</v>
      </c>
    </row>
    <row r="85" spans="7:28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11.46</v>
      </c>
      <c r="M85" s="75">
        <v>3.01</v>
      </c>
      <c r="N85" s="74">
        <v>-46</v>
      </c>
      <c r="O85" s="47">
        <v>-81</v>
      </c>
      <c r="P85" s="47">
        <v>-120</v>
      </c>
      <c r="Q85" s="47">
        <v>-53</v>
      </c>
      <c r="R85" s="47">
        <v>0</v>
      </c>
      <c r="S85" s="75">
        <v>0</v>
      </c>
      <c r="U85" s="74">
        <v>-300</v>
      </c>
      <c r="V85" s="75">
        <v>14.47</v>
      </c>
      <c r="W85">
        <v>-46</v>
      </c>
      <c r="X85">
        <v>-81</v>
      </c>
      <c r="Y85">
        <v>11.46</v>
      </c>
      <c r="Z85">
        <v>-53</v>
      </c>
      <c r="AA85">
        <v>3.01</v>
      </c>
      <c r="AB85">
        <v>-120</v>
      </c>
    </row>
    <row r="86" spans="7:28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10.72</v>
      </c>
      <c r="M86" s="75">
        <v>3.55</v>
      </c>
      <c r="N86" s="74">
        <v>-40</v>
      </c>
      <c r="O86" s="47">
        <v>-80</v>
      </c>
      <c r="P86" s="47">
        <v>-110</v>
      </c>
      <c r="Q86" s="47">
        <v>-45</v>
      </c>
      <c r="R86" s="47">
        <v>0</v>
      </c>
      <c r="S86" s="75">
        <v>0</v>
      </c>
      <c r="U86" s="74">
        <v>-275</v>
      </c>
      <c r="V86" s="75">
        <v>14.27</v>
      </c>
      <c r="W86">
        <v>-40</v>
      </c>
      <c r="X86">
        <v>-80</v>
      </c>
      <c r="Y86">
        <v>10.72</v>
      </c>
      <c r="Z86">
        <v>-45</v>
      </c>
      <c r="AA86">
        <v>3.55</v>
      </c>
      <c r="AB86">
        <v>-110</v>
      </c>
    </row>
    <row r="87" spans="7:28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8.76</v>
      </c>
      <c r="M87" s="75">
        <v>4.38</v>
      </c>
      <c r="N87" s="74">
        <v>-47</v>
      </c>
      <c r="O87" s="47">
        <v>-90</v>
      </c>
      <c r="P87" s="47">
        <v>-129</v>
      </c>
      <c r="Q87" s="47">
        <v>-42</v>
      </c>
      <c r="R87" s="47">
        <v>0</v>
      </c>
      <c r="S87" s="75">
        <v>0</v>
      </c>
      <c r="U87" s="74">
        <v>-308</v>
      </c>
      <c r="V87" s="75">
        <v>13.14</v>
      </c>
      <c r="W87">
        <v>-47</v>
      </c>
      <c r="X87">
        <v>-90</v>
      </c>
      <c r="Y87">
        <v>8.76</v>
      </c>
      <c r="Z87">
        <v>-42</v>
      </c>
      <c r="AA87">
        <v>4.38</v>
      </c>
      <c r="AB87">
        <v>-129</v>
      </c>
    </row>
    <row r="88" spans="7:28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8.2200000000000006</v>
      </c>
      <c r="M88" s="75">
        <v>3.32</v>
      </c>
      <c r="N88" s="74">
        <v>-56</v>
      </c>
      <c r="O88" s="47">
        <v>-70</v>
      </c>
      <c r="P88" s="47">
        <v>-94</v>
      </c>
      <c r="Q88" s="47">
        <v>-46</v>
      </c>
      <c r="R88" s="47">
        <v>0</v>
      </c>
      <c r="S88" s="75">
        <v>0</v>
      </c>
      <c r="U88" s="74">
        <v>-266</v>
      </c>
      <c r="V88" s="75">
        <v>11.54</v>
      </c>
      <c r="W88">
        <v>-56</v>
      </c>
      <c r="X88">
        <v>-70</v>
      </c>
      <c r="Y88">
        <v>8.2200000000000006</v>
      </c>
      <c r="Z88">
        <v>-46</v>
      </c>
      <c r="AA88">
        <v>3.32</v>
      </c>
      <c r="AB88">
        <v>-94</v>
      </c>
    </row>
    <row r="89" spans="7:28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8.33</v>
      </c>
      <c r="M89" s="75">
        <v>3.92</v>
      </c>
      <c r="N89" s="74">
        <v>-79</v>
      </c>
      <c r="O89" s="47">
        <v>-55</v>
      </c>
      <c r="P89" s="47">
        <v>-70</v>
      </c>
      <c r="Q89" s="47">
        <v>-46</v>
      </c>
      <c r="R89" s="47">
        <v>0</v>
      </c>
      <c r="S89" s="75">
        <v>0</v>
      </c>
      <c r="U89" s="74">
        <v>-250</v>
      </c>
      <c r="V89" s="75">
        <v>12.25</v>
      </c>
      <c r="W89">
        <v>-79</v>
      </c>
      <c r="X89">
        <v>-55</v>
      </c>
      <c r="Y89">
        <v>8.33</v>
      </c>
      <c r="Z89">
        <v>-46</v>
      </c>
      <c r="AA89">
        <v>3.92</v>
      </c>
      <c r="AB89">
        <v>-70</v>
      </c>
    </row>
    <row r="90" spans="7:28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8.5500000000000007</v>
      </c>
      <c r="M90" s="75">
        <v>2.69</v>
      </c>
      <c r="N90" s="74">
        <v>-91</v>
      </c>
      <c r="O90" s="47">
        <v>-40</v>
      </c>
      <c r="P90" s="47">
        <v>-55</v>
      </c>
      <c r="Q90" s="47">
        <v>-49</v>
      </c>
      <c r="R90" s="47">
        <v>0</v>
      </c>
      <c r="S90" s="75">
        <v>0</v>
      </c>
      <c r="U90" s="74">
        <v>-235</v>
      </c>
      <c r="V90" s="75">
        <v>11.24</v>
      </c>
      <c r="W90">
        <v>-91</v>
      </c>
      <c r="X90">
        <v>-40</v>
      </c>
      <c r="Y90">
        <v>8.5500000000000007</v>
      </c>
      <c r="Z90">
        <v>-49</v>
      </c>
      <c r="AA90">
        <v>2.69</v>
      </c>
      <c r="AB90">
        <v>-55</v>
      </c>
    </row>
    <row r="91" spans="7:28">
      <c r="G91" t="s">
        <v>133</v>
      </c>
      <c r="H91" s="74">
        <v>1.04</v>
      </c>
      <c r="I91" s="47">
        <v>0</v>
      </c>
      <c r="J91" s="47">
        <v>0</v>
      </c>
      <c r="K91" s="47">
        <v>0</v>
      </c>
      <c r="L91" s="47">
        <v>7.93</v>
      </c>
      <c r="M91" s="75">
        <v>2.2799999999999998</v>
      </c>
      <c r="N91" s="74">
        <v>0</v>
      </c>
      <c r="O91" s="47">
        <v>-65</v>
      </c>
      <c r="P91" s="47">
        <v>-55</v>
      </c>
      <c r="Q91" s="47">
        <v>-35</v>
      </c>
      <c r="R91" s="47">
        <v>0</v>
      </c>
      <c r="S91" s="75">
        <v>0</v>
      </c>
      <c r="U91" s="74">
        <v>-155</v>
      </c>
      <c r="V91" s="75">
        <v>11.25</v>
      </c>
      <c r="W91">
        <v>1.04</v>
      </c>
      <c r="X91">
        <v>-65</v>
      </c>
      <c r="Y91">
        <v>7.93</v>
      </c>
      <c r="Z91">
        <v>-35</v>
      </c>
      <c r="AA91">
        <v>2.2799999999999998</v>
      </c>
      <c r="AB91">
        <v>-55</v>
      </c>
    </row>
    <row r="92" spans="7:28">
      <c r="G92" t="s">
        <v>134</v>
      </c>
      <c r="H92" s="74">
        <v>19.21</v>
      </c>
      <c r="I92" s="47">
        <v>0</v>
      </c>
      <c r="J92" s="47">
        <v>0</v>
      </c>
      <c r="K92" s="47">
        <v>0</v>
      </c>
      <c r="L92" s="47">
        <v>7.59</v>
      </c>
      <c r="M92" s="75">
        <v>2.88</v>
      </c>
      <c r="N92" s="74">
        <v>0</v>
      </c>
      <c r="O92" s="47">
        <v>-49</v>
      </c>
      <c r="P92" s="47">
        <v>-45</v>
      </c>
      <c r="Q92" s="47">
        <v>-35</v>
      </c>
      <c r="R92" s="47">
        <v>0</v>
      </c>
      <c r="S92" s="75">
        <v>0</v>
      </c>
      <c r="U92" s="74">
        <v>-129</v>
      </c>
      <c r="V92" s="75">
        <v>29.68</v>
      </c>
      <c r="W92">
        <v>19.21</v>
      </c>
      <c r="X92">
        <v>-49</v>
      </c>
      <c r="Y92">
        <v>7.59</v>
      </c>
      <c r="Z92">
        <v>-35</v>
      </c>
      <c r="AA92">
        <v>2.88</v>
      </c>
      <c r="AB92">
        <v>-45</v>
      </c>
    </row>
    <row r="93" spans="7:28">
      <c r="G93" t="s">
        <v>135</v>
      </c>
      <c r="H93" s="74">
        <v>44.11</v>
      </c>
      <c r="I93" s="47">
        <v>0</v>
      </c>
      <c r="J93" s="47">
        <v>0</v>
      </c>
      <c r="K93" s="47">
        <v>0</v>
      </c>
      <c r="L93" s="47">
        <v>10.66</v>
      </c>
      <c r="M93" s="75">
        <v>3.31</v>
      </c>
      <c r="N93" s="74">
        <v>0</v>
      </c>
      <c r="O93" s="47">
        <v>-50</v>
      </c>
      <c r="P93" s="47">
        <v>-50</v>
      </c>
      <c r="Q93" s="47">
        <v>-30</v>
      </c>
      <c r="R93" s="47">
        <v>0</v>
      </c>
      <c r="S93" s="75">
        <v>0</v>
      </c>
      <c r="U93" s="74">
        <v>-130</v>
      </c>
      <c r="V93" s="75">
        <v>58.08</v>
      </c>
      <c r="W93">
        <v>44.11</v>
      </c>
      <c r="X93">
        <v>-50</v>
      </c>
      <c r="Y93">
        <v>10.66</v>
      </c>
      <c r="Z93">
        <v>-30</v>
      </c>
      <c r="AA93">
        <v>3.31</v>
      </c>
      <c r="AB93">
        <v>-50</v>
      </c>
    </row>
    <row r="94" spans="7:28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10.89</v>
      </c>
      <c r="M94" s="75">
        <v>3.12</v>
      </c>
      <c r="N94" s="74">
        <v>-23</v>
      </c>
      <c r="O94" s="47">
        <v>-36</v>
      </c>
      <c r="P94" s="47">
        <v>-45</v>
      </c>
      <c r="Q94" s="47">
        <v>-30</v>
      </c>
      <c r="R94" s="47">
        <v>0</v>
      </c>
      <c r="S94" s="75">
        <v>0</v>
      </c>
      <c r="U94" s="74">
        <v>-134</v>
      </c>
      <c r="V94" s="75">
        <v>14.01</v>
      </c>
      <c r="W94">
        <v>-23</v>
      </c>
      <c r="X94">
        <v>-36</v>
      </c>
      <c r="Y94">
        <v>10.89</v>
      </c>
      <c r="Z94">
        <v>-30</v>
      </c>
      <c r="AA94">
        <v>3.12</v>
      </c>
      <c r="AB94">
        <v>-45</v>
      </c>
    </row>
    <row r="95" spans="7:28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13.48</v>
      </c>
      <c r="M95" s="75">
        <v>3.37</v>
      </c>
      <c r="N95" s="74">
        <v>-43</v>
      </c>
      <c r="O95" s="47">
        <v>-19</v>
      </c>
      <c r="P95" s="47">
        <v>-65</v>
      </c>
      <c r="Q95" s="47">
        <v>-25</v>
      </c>
      <c r="R95" s="47">
        <v>0</v>
      </c>
      <c r="S95" s="75">
        <v>0</v>
      </c>
      <c r="U95" s="74">
        <v>-152</v>
      </c>
      <c r="V95" s="75">
        <v>16.850000000000001</v>
      </c>
      <c r="W95">
        <v>-43</v>
      </c>
      <c r="X95">
        <v>-19</v>
      </c>
      <c r="Y95">
        <v>13.48</v>
      </c>
      <c r="Z95">
        <v>-25</v>
      </c>
      <c r="AA95">
        <v>3.37</v>
      </c>
      <c r="AB95">
        <v>-65</v>
      </c>
    </row>
    <row r="96" spans="7:28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13.09</v>
      </c>
      <c r="M96" s="75">
        <v>2.41</v>
      </c>
      <c r="N96" s="74">
        <v>-49</v>
      </c>
      <c r="O96" s="47">
        <v>-11</v>
      </c>
      <c r="P96" s="47">
        <v>-75</v>
      </c>
      <c r="Q96" s="47">
        <v>-25</v>
      </c>
      <c r="R96" s="47">
        <v>0</v>
      </c>
      <c r="S96" s="75">
        <v>0</v>
      </c>
      <c r="U96" s="74">
        <v>-160</v>
      </c>
      <c r="V96" s="75">
        <v>15.5</v>
      </c>
      <c r="W96">
        <v>-49</v>
      </c>
      <c r="X96">
        <v>-11</v>
      </c>
      <c r="Y96">
        <v>13.09</v>
      </c>
      <c r="Z96">
        <v>-25</v>
      </c>
      <c r="AA96">
        <v>2.41</v>
      </c>
      <c r="AB96">
        <v>-75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12.61</v>
      </c>
      <c r="M97" s="75">
        <v>0.77</v>
      </c>
      <c r="N97" s="74">
        <v>-64</v>
      </c>
      <c r="O97" s="47">
        <v>-25</v>
      </c>
      <c r="P97" s="47">
        <v>-95</v>
      </c>
      <c r="Q97" s="47">
        <v>-25</v>
      </c>
      <c r="R97" s="47">
        <v>0</v>
      </c>
      <c r="S97" s="75">
        <v>0</v>
      </c>
      <c r="U97" s="74">
        <v>-209</v>
      </c>
      <c r="V97" s="75">
        <v>13.38</v>
      </c>
      <c r="W97">
        <v>-64</v>
      </c>
      <c r="X97">
        <v>-25</v>
      </c>
      <c r="Y97">
        <v>12.61</v>
      </c>
      <c r="Z97">
        <v>-25</v>
      </c>
      <c r="AA97">
        <v>0.77</v>
      </c>
      <c r="AB97">
        <v>-95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11.84</v>
      </c>
      <c r="M98" s="75">
        <v>0.28999999999999998</v>
      </c>
      <c r="N98" s="74">
        <v>-68</v>
      </c>
      <c r="O98" s="47">
        <v>-40</v>
      </c>
      <c r="P98" s="47">
        <v>-120</v>
      </c>
      <c r="Q98" s="47">
        <v>-25</v>
      </c>
      <c r="R98" s="47">
        <v>0</v>
      </c>
      <c r="S98" s="75">
        <v>0</v>
      </c>
      <c r="U98" s="74">
        <v>-253</v>
      </c>
      <c r="V98" s="75">
        <v>12.13</v>
      </c>
      <c r="W98">
        <v>-68</v>
      </c>
      <c r="X98">
        <v>-40</v>
      </c>
      <c r="Y98">
        <v>11.84</v>
      </c>
      <c r="Z98">
        <v>-25</v>
      </c>
      <c r="AA98">
        <v>0.28999999999999998</v>
      </c>
      <c r="AB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1.9394674999999997</v>
      </c>
      <c r="I99" s="70">
        <f t="shared" ref="I99:BQ99" si="1">SUM(I3:I98)/4000</f>
        <v>4.333E-2</v>
      </c>
      <c r="J99" s="70">
        <f t="shared" si="1"/>
        <v>0.56498749999999998</v>
      </c>
      <c r="K99" s="70">
        <f t="shared" si="1"/>
        <v>0</v>
      </c>
      <c r="L99" s="70">
        <f t="shared" si="1"/>
        <v>0.3515350000000001</v>
      </c>
      <c r="M99" s="70">
        <f t="shared" si="1"/>
        <v>1.3302499999999998E-2</v>
      </c>
      <c r="N99" s="69">
        <f t="shared" si="1"/>
        <v>-0.32274999999999998</v>
      </c>
      <c r="O99" s="70">
        <f t="shared" si="1"/>
        <v>-0.83825000000000005</v>
      </c>
      <c r="P99" s="70">
        <f t="shared" si="1"/>
        <v>-0.81925000000000003</v>
      </c>
      <c r="Q99" s="70">
        <f t="shared" si="1"/>
        <v>-0.97850000000000004</v>
      </c>
      <c r="R99" s="70">
        <f t="shared" si="1"/>
        <v>0</v>
      </c>
      <c r="S99" s="71">
        <f t="shared" si="1"/>
        <v>0</v>
      </c>
      <c r="U99" s="69">
        <f t="shared" si="1"/>
        <v>-2.9587500000000002</v>
      </c>
      <c r="V99" s="71">
        <f t="shared" si="1"/>
        <v>2.9126224999999999</v>
      </c>
      <c r="W99">
        <f t="shared" si="1"/>
        <v>1.6167175</v>
      </c>
      <c r="X99">
        <f t="shared" si="1"/>
        <v>-0.79491999999999996</v>
      </c>
      <c r="Y99">
        <f t="shared" si="1"/>
        <v>0.3515350000000001</v>
      </c>
      <c r="Z99">
        <f t="shared" si="1"/>
        <v>-0.97850000000000004</v>
      </c>
      <c r="AA99">
        <f t="shared" si="1"/>
        <v>1.3302499999999998E-2</v>
      </c>
      <c r="AB99">
        <f t="shared" si="1"/>
        <v>-0.25426250000000006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45510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1.05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1.05</v>
      </c>
      <c r="W3">
        <v>0</v>
      </c>
      <c r="X3">
        <v>1.05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1.1399999999999999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1.1399999999999999</v>
      </c>
      <c r="W4">
        <v>0</v>
      </c>
      <c r="X4">
        <v>1.1399999999999999</v>
      </c>
    </row>
    <row r="5" spans="1:24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0.64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0.64</v>
      </c>
      <c r="W5">
        <v>0</v>
      </c>
      <c r="X5">
        <v>0.64</v>
      </c>
    </row>
    <row r="6" spans="1:24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0.1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0.1</v>
      </c>
      <c r="W7">
        <v>0</v>
      </c>
      <c r="X7">
        <v>0.1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0.22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0.22</v>
      </c>
      <c r="W9">
        <v>0</v>
      </c>
      <c r="X9">
        <v>0.22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0.53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0.53</v>
      </c>
      <c r="W10">
        <v>0</v>
      </c>
      <c r="X10">
        <v>0.53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3.92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3.92</v>
      </c>
      <c r="W35">
        <v>0</v>
      </c>
      <c r="X35">
        <v>3.92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6.89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6.89</v>
      </c>
      <c r="W36">
        <v>0</v>
      </c>
      <c r="X36">
        <v>6.89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11.27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11.27</v>
      </c>
      <c r="W37">
        <v>0</v>
      </c>
      <c r="X37">
        <v>11.27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10.3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10.3</v>
      </c>
      <c r="W38">
        <v>0</v>
      </c>
      <c r="X38">
        <v>10.3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8.76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8.76</v>
      </c>
      <c r="W39">
        <v>0</v>
      </c>
      <c r="X39">
        <v>8.76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8.3800000000000008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8.3800000000000008</v>
      </c>
      <c r="W40">
        <v>0</v>
      </c>
      <c r="X40">
        <v>8.3800000000000008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9.73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9.73</v>
      </c>
      <c r="W41">
        <v>0</v>
      </c>
      <c r="X41">
        <v>9.73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7.41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7.41</v>
      </c>
      <c r="W42">
        <v>0</v>
      </c>
      <c r="X42">
        <v>7.41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6.45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6.45</v>
      </c>
      <c r="W43">
        <v>0</v>
      </c>
      <c r="X43">
        <v>6.45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8.76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8.76</v>
      </c>
      <c r="W44">
        <v>0</v>
      </c>
      <c r="X44">
        <v>8.76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4.53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4.53</v>
      </c>
      <c r="W45">
        <v>0</v>
      </c>
      <c r="X45">
        <v>4.53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6.36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6.36</v>
      </c>
      <c r="W46">
        <v>0</v>
      </c>
      <c r="X46">
        <v>6.36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9.44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9.44</v>
      </c>
      <c r="W47">
        <v>0</v>
      </c>
      <c r="X47">
        <v>9.44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5.58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5.58</v>
      </c>
      <c r="W48">
        <v>0</v>
      </c>
      <c r="X48">
        <v>5.58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6.84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6.84</v>
      </c>
      <c r="W49">
        <v>0</v>
      </c>
      <c r="X49">
        <v>6.84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6.64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6.64</v>
      </c>
      <c r="W50">
        <v>0</v>
      </c>
      <c r="X50">
        <v>6.64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11.46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11.46</v>
      </c>
      <c r="W51">
        <v>0</v>
      </c>
      <c r="X51">
        <v>11.46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9.24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9.24</v>
      </c>
      <c r="W52">
        <v>0</v>
      </c>
      <c r="X52">
        <v>9.24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8.18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8.18</v>
      </c>
      <c r="W53">
        <v>0</v>
      </c>
      <c r="X53">
        <v>8.18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9.34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9.34</v>
      </c>
      <c r="W54">
        <v>0</v>
      </c>
      <c r="X54">
        <v>9.34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8.18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8.18</v>
      </c>
      <c r="W55">
        <v>0</v>
      </c>
      <c r="X55">
        <v>8.18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8.3800000000000008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8.3800000000000008</v>
      </c>
      <c r="W56">
        <v>0</v>
      </c>
      <c r="X56">
        <v>8.3800000000000008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9.44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9.44</v>
      </c>
      <c r="W57">
        <v>0</v>
      </c>
      <c r="X57">
        <v>9.44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9.0500000000000007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9.0500000000000007</v>
      </c>
      <c r="W58">
        <v>0</v>
      </c>
      <c r="X58">
        <v>9.0500000000000007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10.5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10.5</v>
      </c>
      <c r="W59">
        <v>0</v>
      </c>
      <c r="X59">
        <v>10.5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12.42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12.42</v>
      </c>
      <c r="W60">
        <v>0</v>
      </c>
      <c r="X60">
        <v>12.42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10.59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10.59</v>
      </c>
      <c r="W61">
        <v>0</v>
      </c>
      <c r="X61">
        <v>10.59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9.92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9.92</v>
      </c>
      <c r="W62">
        <v>0</v>
      </c>
      <c r="X62">
        <v>9.92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6.74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6.74</v>
      </c>
      <c r="W63">
        <v>0</v>
      </c>
      <c r="X63">
        <v>6.74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9.44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9.44</v>
      </c>
      <c r="W64">
        <v>0</v>
      </c>
      <c r="X64">
        <v>9.44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11.46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11.46</v>
      </c>
      <c r="W65">
        <v>0</v>
      </c>
      <c r="X65">
        <v>11.46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8.09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8.09</v>
      </c>
      <c r="W66">
        <v>0</v>
      </c>
      <c r="X66">
        <v>8.09</v>
      </c>
    </row>
    <row r="67" spans="7:24">
      <c r="G67" t="s">
        <v>109</v>
      </c>
      <c r="H67" s="74">
        <v>228.2</v>
      </c>
      <c r="I67" s="47">
        <v>0</v>
      </c>
      <c r="J67" s="47">
        <v>0</v>
      </c>
      <c r="K67" s="47">
        <v>0</v>
      </c>
      <c r="L67" s="47">
        <v>0</v>
      </c>
      <c r="M67" s="75">
        <v>6.07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234.27</v>
      </c>
      <c r="W67">
        <v>228.2</v>
      </c>
      <c r="X67">
        <v>6.07</v>
      </c>
    </row>
    <row r="68" spans="7:24">
      <c r="G68" t="s">
        <v>110</v>
      </c>
      <c r="H68" s="74">
        <v>255.17</v>
      </c>
      <c r="I68" s="47">
        <v>0</v>
      </c>
      <c r="J68" s="47">
        <v>0</v>
      </c>
      <c r="K68" s="47">
        <v>0</v>
      </c>
      <c r="L68" s="47">
        <v>0</v>
      </c>
      <c r="M68" s="75">
        <v>1.49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256.66000000000003</v>
      </c>
      <c r="W68">
        <v>255.17</v>
      </c>
      <c r="X68">
        <v>1.49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8.76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8.76</v>
      </c>
      <c r="W69">
        <v>0</v>
      </c>
      <c r="X69">
        <v>8.76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8.67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8.67</v>
      </c>
      <c r="W70">
        <v>0</v>
      </c>
      <c r="X70">
        <v>8.67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11.27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11.27</v>
      </c>
      <c r="W71">
        <v>0</v>
      </c>
      <c r="X71">
        <v>11.27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11.65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11.65</v>
      </c>
      <c r="W72">
        <v>0</v>
      </c>
      <c r="X72">
        <v>11.65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8.57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8.57</v>
      </c>
      <c r="W73">
        <v>0</v>
      </c>
      <c r="X73">
        <v>8.57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9.24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9.24</v>
      </c>
      <c r="W74">
        <v>0</v>
      </c>
      <c r="X74">
        <v>9.24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11.17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11.17</v>
      </c>
      <c r="W75">
        <v>0</v>
      </c>
      <c r="X75">
        <v>11.17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10.5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10.5</v>
      </c>
      <c r="W76">
        <v>0</v>
      </c>
      <c r="X76">
        <v>10.5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8.02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8.02</v>
      </c>
      <c r="W77">
        <v>0</v>
      </c>
      <c r="X77">
        <v>8.02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9.8699999999999992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9.8699999999999992</v>
      </c>
      <c r="W79">
        <v>0</v>
      </c>
      <c r="X79">
        <v>9.8699999999999992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5.46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5.46</v>
      </c>
      <c r="W80">
        <v>0</v>
      </c>
      <c r="X80">
        <v>5.46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7.68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7.68</v>
      </c>
      <c r="W81">
        <v>0</v>
      </c>
      <c r="X81">
        <v>7.68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8.75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8.75</v>
      </c>
      <c r="W82">
        <v>0</v>
      </c>
      <c r="X82">
        <v>8.75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2.82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2.82</v>
      </c>
      <c r="W83">
        <v>0</v>
      </c>
      <c r="X83">
        <v>2.82</v>
      </c>
    </row>
    <row r="84" spans="7:24">
      <c r="G84" t="s">
        <v>126</v>
      </c>
      <c r="H84" s="74">
        <v>10.220000000000001</v>
      </c>
      <c r="I84" s="47">
        <v>0</v>
      </c>
      <c r="J84" s="47">
        <v>0</v>
      </c>
      <c r="K84" s="47">
        <v>0</v>
      </c>
      <c r="L84" s="47">
        <v>0</v>
      </c>
      <c r="M84" s="75">
        <v>3.09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13.31</v>
      </c>
      <c r="W84">
        <v>10.220000000000001</v>
      </c>
      <c r="X84">
        <v>3.09</v>
      </c>
    </row>
    <row r="85" spans="7:24">
      <c r="G85" t="s">
        <v>127</v>
      </c>
      <c r="H85" s="74">
        <v>16.559999999999999</v>
      </c>
      <c r="I85" s="47">
        <v>0</v>
      </c>
      <c r="J85" s="47">
        <v>0</v>
      </c>
      <c r="K85" s="47">
        <v>0</v>
      </c>
      <c r="L85" s="47">
        <v>0</v>
      </c>
      <c r="M85" s="75">
        <v>3.08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19.64</v>
      </c>
      <c r="W85">
        <v>16.559999999999999</v>
      </c>
      <c r="X85">
        <v>3.08</v>
      </c>
    </row>
    <row r="86" spans="7:24">
      <c r="G86" t="s">
        <v>128</v>
      </c>
      <c r="H86" s="74">
        <v>14.02</v>
      </c>
      <c r="I86" s="47">
        <v>0</v>
      </c>
      <c r="J86" s="47">
        <v>0</v>
      </c>
      <c r="K86" s="47">
        <v>0</v>
      </c>
      <c r="L86" s="47">
        <v>0</v>
      </c>
      <c r="M86" s="75">
        <v>1.29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15.31</v>
      </c>
      <c r="W86">
        <v>14.02</v>
      </c>
      <c r="X86">
        <v>1.29</v>
      </c>
    </row>
    <row r="87" spans="7:24">
      <c r="G87" t="s">
        <v>129</v>
      </c>
      <c r="H87" s="74">
        <v>22.11</v>
      </c>
      <c r="I87" s="47">
        <v>0</v>
      </c>
      <c r="J87" s="47">
        <v>0</v>
      </c>
      <c r="K87" s="47">
        <v>0</v>
      </c>
      <c r="L87" s="47">
        <v>0</v>
      </c>
      <c r="M87" s="75">
        <v>0.77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22.88</v>
      </c>
      <c r="W87">
        <v>22.11</v>
      </c>
      <c r="X87">
        <v>0.77</v>
      </c>
    </row>
    <row r="88" spans="7:24">
      <c r="G88" t="s">
        <v>130</v>
      </c>
      <c r="H88" s="74">
        <v>34.520000000000003</v>
      </c>
      <c r="I88" s="47">
        <v>0</v>
      </c>
      <c r="J88" s="47">
        <v>0</v>
      </c>
      <c r="K88" s="47">
        <v>0</v>
      </c>
      <c r="L88" s="47">
        <v>0</v>
      </c>
      <c r="M88" s="75">
        <v>0.65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35.17</v>
      </c>
      <c r="W88">
        <v>34.520000000000003</v>
      </c>
      <c r="X88">
        <v>0.65</v>
      </c>
    </row>
    <row r="89" spans="7:24">
      <c r="G89" t="s">
        <v>131</v>
      </c>
      <c r="H89" s="74">
        <v>47.39</v>
      </c>
      <c r="I89" s="47">
        <v>0</v>
      </c>
      <c r="J89" s="47">
        <v>0</v>
      </c>
      <c r="K89" s="47">
        <v>0</v>
      </c>
      <c r="L89" s="47">
        <v>0</v>
      </c>
      <c r="M89" s="75">
        <v>0.81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48.2</v>
      </c>
      <c r="W89">
        <v>47.39</v>
      </c>
      <c r="X89">
        <v>0.81</v>
      </c>
    </row>
    <row r="90" spans="7:24">
      <c r="G90" t="s">
        <v>132</v>
      </c>
      <c r="H90" s="74">
        <v>56.85</v>
      </c>
      <c r="I90" s="47">
        <v>0</v>
      </c>
      <c r="J90" s="47">
        <v>0</v>
      </c>
      <c r="K90" s="47">
        <v>0</v>
      </c>
      <c r="L90" s="47">
        <v>0</v>
      </c>
      <c r="M90" s="75">
        <v>0.61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57.46</v>
      </c>
      <c r="W90">
        <v>56.85</v>
      </c>
      <c r="X90">
        <v>0.61</v>
      </c>
    </row>
    <row r="91" spans="7:24">
      <c r="G91" t="s">
        <v>133</v>
      </c>
      <c r="H91" s="74">
        <v>43.14</v>
      </c>
      <c r="I91" s="47">
        <v>0</v>
      </c>
      <c r="J91" s="47">
        <v>0</v>
      </c>
      <c r="K91" s="47">
        <v>0</v>
      </c>
      <c r="L91" s="47">
        <v>0</v>
      </c>
      <c r="M91" s="75">
        <v>0.6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43.74</v>
      </c>
      <c r="W91">
        <v>43.14</v>
      </c>
      <c r="X91">
        <v>0.6</v>
      </c>
    </row>
    <row r="92" spans="7:24">
      <c r="G92" t="s">
        <v>134</v>
      </c>
      <c r="H92" s="74">
        <v>42.57</v>
      </c>
      <c r="I92" s="47">
        <v>0</v>
      </c>
      <c r="J92" s="47">
        <v>0</v>
      </c>
      <c r="K92" s="47">
        <v>0</v>
      </c>
      <c r="L92" s="47">
        <v>0</v>
      </c>
      <c r="M92" s="75">
        <v>0.79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43.36</v>
      </c>
      <c r="W92">
        <v>42.57</v>
      </c>
      <c r="X92">
        <v>0.79</v>
      </c>
    </row>
    <row r="93" spans="7:24">
      <c r="G93" t="s">
        <v>135</v>
      </c>
      <c r="H93" s="74">
        <v>40.659999999999997</v>
      </c>
      <c r="I93" s="47">
        <v>0</v>
      </c>
      <c r="J93" s="47">
        <v>0</v>
      </c>
      <c r="K93" s="47">
        <v>0</v>
      </c>
      <c r="L93" s="47">
        <v>0</v>
      </c>
      <c r="M93" s="75">
        <v>0.62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41.28</v>
      </c>
      <c r="W93">
        <v>40.659999999999997</v>
      </c>
      <c r="X93">
        <v>0.62</v>
      </c>
    </row>
    <row r="94" spans="7:24">
      <c r="G94" t="s">
        <v>136</v>
      </c>
      <c r="H94" s="74">
        <v>111</v>
      </c>
      <c r="I94" s="47">
        <v>0</v>
      </c>
      <c r="J94" s="47">
        <v>0</v>
      </c>
      <c r="K94" s="47">
        <v>0</v>
      </c>
      <c r="L94" s="47">
        <v>0</v>
      </c>
      <c r="M94" s="75">
        <v>1.55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112.55</v>
      </c>
      <c r="W94">
        <v>111</v>
      </c>
      <c r="X94">
        <v>1.55</v>
      </c>
    </row>
    <row r="95" spans="7:24">
      <c r="G95" t="s">
        <v>137</v>
      </c>
      <c r="H95" s="74">
        <v>118.8</v>
      </c>
      <c r="I95" s="47">
        <v>0</v>
      </c>
      <c r="J95" s="47">
        <v>0</v>
      </c>
      <c r="K95" s="47">
        <v>0</v>
      </c>
      <c r="L95" s="47">
        <v>0</v>
      </c>
      <c r="M95" s="75">
        <v>2.5099999999999998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121.31</v>
      </c>
      <c r="W95">
        <v>118.8</v>
      </c>
      <c r="X95">
        <v>2.5099999999999998</v>
      </c>
    </row>
    <row r="96" spans="7:24">
      <c r="G96" t="s">
        <v>138</v>
      </c>
      <c r="H96" s="74">
        <v>117.72</v>
      </c>
      <c r="I96" s="47">
        <v>0</v>
      </c>
      <c r="J96" s="47">
        <v>0</v>
      </c>
      <c r="K96" s="47">
        <v>0</v>
      </c>
      <c r="L96" s="47">
        <v>0</v>
      </c>
      <c r="M96" s="75">
        <v>2.52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120.24</v>
      </c>
      <c r="W96">
        <v>117.72</v>
      </c>
      <c r="X96">
        <v>2.52</v>
      </c>
    </row>
    <row r="97" spans="1:83">
      <c r="G97" t="s">
        <v>139</v>
      </c>
      <c r="H97" s="74">
        <v>96.9</v>
      </c>
      <c r="I97" s="47">
        <v>0</v>
      </c>
      <c r="J97" s="47">
        <v>0</v>
      </c>
      <c r="K97" s="47">
        <v>0</v>
      </c>
      <c r="L97" s="47">
        <v>0</v>
      </c>
      <c r="M97" s="75">
        <v>1.32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98.22</v>
      </c>
      <c r="W97">
        <v>96.9</v>
      </c>
      <c r="X97">
        <v>1.32</v>
      </c>
    </row>
    <row r="98" spans="1:83">
      <c r="G98" t="s">
        <v>140</v>
      </c>
      <c r="H98" s="74">
        <v>84.31</v>
      </c>
      <c r="I98" s="47">
        <v>0</v>
      </c>
      <c r="J98" s="47">
        <v>0</v>
      </c>
      <c r="K98" s="47">
        <v>0</v>
      </c>
      <c r="L98" s="47">
        <v>0</v>
      </c>
      <c r="M98" s="75">
        <v>1.66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85.97</v>
      </c>
      <c r="W98">
        <v>84.31</v>
      </c>
      <c r="X98">
        <v>1.66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0.33503500000000003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0.10730749999999999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0.44234249999999992</v>
      </c>
      <c r="W99">
        <f t="shared" si="1"/>
        <v>0.33503500000000003</v>
      </c>
      <c r="X99">
        <f t="shared" si="1"/>
        <v>0.10730749999999999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45510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s="33">
        <v>45510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45510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11.180960000000001</v>
      </c>
      <c r="E3">
        <f>GT_NG!P3</f>
        <v>12.208033826638477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99.609999999999985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1256.3958768427794</v>
      </c>
      <c r="P3" s="37">
        <v>118.08548309363526</v>
      </c>
      <c r="Q3" s="37">
        <v>38.15</v>
      </c>
      <c r="R3" s="39">
        <v>0</v>
      </c>
      <c r="S3" s="39">
        <v>0</v>
      </c>
      <c r="T3" s="38">
        <f>SUMPRODUCT(LTA!J3:AN3,LTA!J$101:AN$101,LTA!J$103:AN$103)</f>
        <v>57.33</v>
      </c>
      <c r="U3" s="38">
        <f>SUMPRODUCT(LTA!J3:AN3,LTA!J$102:AN$102,LTA!J$103:AN$103)</f>
        <v>99.77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253.25</v>
      </c>
      <c r="Z3" s="35">
        <f>IEX!N3</f>
        <v>0</v>
      </c>
      <c r="AA3" s="76">
        <f>STOA!H3</f>
        <v>782.22</v>
      </c>
      <c r="AB3" s="76">
        <f>-STOA!N3</f>
        <v>0</v>
      </c>
      <c r="AC3">
        <f>SUMIF(B3:AB3,"&gt;0")*$AC$2-SUMIF(B3:AB3,"&lt;0")*($AC$2/(1-$AC$2))+SUMIF(AI3:AR3,"&gt;0")*$AC$2-SUMIF(AI3:AR3,"&lt;0")*($AC$2/(1-$AC$2))</f>
        <v>23.667338971609649</v>
      </c>
      <c r="AD3">
        <f>SUM(B3:AB3,AI3:AV3)-AC3</f>
        <v>2793.8730147914434</v>
      </c>
      <c r="AE3">
        <f>'IDT-1'!B3</f>
        <v>0</v>
      </c>
      <c r="AF3" s="25"/>
      <c r="AG3">
        <f>SUM(AD3:AF3)</f>
        <v>2793.8730147914434</v>
      </c>
      <c r="AI3" s="35">
        <f>PXIL!H3</f>
        <v>0</v>
      </c>
      <c r="AJ3" s="35">
        <f>PXIL!N3</f>
        <v>0</v>
      </c>
      <c r="AK3" s="35">
        <f>RTM_IEX!H3</f>
        <v>46.22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11.180960000000001</v>
      </c>
      <c r="E4">
        <f>GT_NG!P4</f>
        <v>12.208033826638477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99.609999999999985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1257.0422786900665</v>
      </c>
      <c r="P4" s="37">
        <v>118.08548309363526</v>
      </c>
      <c r="Q4" s="37">
        <v>38.15</v>
      </c>
      <c r="R4" s="39">
        <v>0</v>
      </c>
      <c r="S4" s="39">
        <v>0</v>
      </c>
      <c r="T4" s="38">
        <f>SUMPRODUCT(LTA!J4:AN4,LTA!J$101:AN$101,LTA!J$103:AN$103)</f>
        <v>57.989999999999995</v>
      </c>
      <c r="U4" s="38">
        <f>SUMPRODUCT(LTA!J4:AN4,LTA!J$102:AN$102,LTA!J$103:AN$103)</f>
        <v>102.27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209.91</v>
      </c>
      <c r="Z4" s="35">
        <f>IEX!N4</f>
        <v>0</v>
      </c>
      <c r="AA4" s="76">
        <f>STOA!H4</f>
        <v>782.22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23.335256747126856</v>
      </c>
      <c r="AD4">
        <f t="shared" ref="AD4:AD67" si="1">SUM(B4:AB4,AI4:AV4)-AC4</f>
        <v>2754.6714988632129</v>
      </c>
      <c r="AE4">
        <f>'IDT-1'!B4</f>
        <v>0</v>
      </c>
      <c r="AF4" s="25"/>
      <c r="AG4">
        <f t="shared" ref="AG4:AG67" si="2">SUM(AD4:AF4)</f>
        <v>2754.6714988632129</v>
      </c>
      <c r="AI4" s="35">
        <f>PXIL!H4</f>
        <v>0</v>
      </c>
      <c r="AJ4" s="35">
        <f>PXIL!N4</f>
        <v>0</v>
      </c>
      <c r="AK4" s="35">
        <f>RTM_IEX!H4</f>
        <v>46.22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11.180960000000001</v>
      </c>
      <c r="E5">
        <f>GT_NG!P5</f>
        <v>12.208033826638477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99.609999999999985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1258.6672745475644</v>
      </c>
      <c r="P5" s="37">
        <v>118.08548309363526</v>
      </c>
      <c r="Q5" s="37">
        <v>38.15</v>
      </c>
      <c r="R5" s="39">
        <v>0</v>
      </c>
      <c r="S5" s="39">
        <v>0</v>
      </c>
      <c r="T5" s="38">
        <f>SUMPRODUCT(LTA!J5:AN5,LTA!J$101:AN$101,LTA!J$103:AN$103)</f>
        <v>58.33</v>
      </c>
      <c r="U5" s="38">
        <f>SUMPRODUCT(LTA!J5:AN5,LTA!J$102:AN$102,LTA!J$103:AN$103)</f>
        <v>104.36999999999999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302.35000000000002</v>
      </c>
      <c r="Z5" s="35">
        <f>IEX!N5</f>
        <v>0</v>
      </c>
      <c r="AA5" s="76">
        <f>STOA!H5</f>
        <v>637.78000000000009</v>
      </c>
      <c r="AB5" s="76">
        <f>-STOA!N5</f>
        <v>0</v>
      </c>
      <c r="AC5">
        <f t="shared" si="0"/>
        <v>22.96494271232984</v>
      </c>
      <c r="AD5">
        <f t="shared" si="1"/>
        <v>2710.9568087555085</v>
      </c>
      <c r="AE5">
        <f>'IDT-1'!B5</f>
        <v>0</v>
      </c>
      <c r="AF5" s="25"/>
      <c r="AG5">
        <f t="shared" si="2"/>
        <v>2710.9568087555085</v>
      </c>
      <c r="AI5" s="35">
        <f>PXIL!H5</f>
        <v>0</v>
      </c>
      <c r="AJ5" s="35">
        <f>PXIL!N5</f>
        <v>0</v>
      </c>
      <c r="AK5" s="35">
        <f>RTM_IEX!H5</f>
        <v>50.07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11.180960000000001</v>
      </c>
      <c r="E6">
        <f>GT_NG!P6</f>
        <v>12.208033826638477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99.609999999999985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1257.0422786900665</v>
      </c>
      <c r="P6" s="37">
        <v>118.08548309363526</v>
      </c>
      <c r="Q6" s="37">
        <v>38.15</v>
      </c>
      <c r="R6" s="39">
        <v>0</v>
      </c>
      <c r="S6" s="39">
        <v>0</v>
      </c>
      <c r="T6" s="38">
        <f>SUMPRODUCT(LTA!J6:AN6,LTA!J$101:AN$101,LTA!J$103:AN$103)</f>
        <v>59.67</v>
      </c>
      <c r="U6" s="38">
        <f>SUMPRODUCT(LTA!J6:AN6,LTA!J$102:AN$102,LTA!J$103:AN$103)</f>
        <v>115.78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259.98</v>
      </c>
      <c r="Z6" s="35">
        <f>IEX!N6</f>
        <v>0</v>
      </c>
      <c r="AA6" s="76">
        <f>STOA!H6</f>
        <v>637.78000000000009</v>
      </c>
      <c r="AB6" s="76">
        <f>-STOA!N6</f>
        <v>0</v>
      </c>
      <c r="AC6">
        <f t="shared" si="0"/>
        <v>22.653932747126859</v>
      </c>
      <c r="AD6">
        <f t="shared" si="1"/>
        <v>2674.2428228632134</v>
      </c>
      <c r="AE6">
        <f>'IDT-1'!B6</f>
        <v>0</v>
      </c>
      <c r="AF6" s="25"/>
      <c r="AG6">
        <f t="shared" si="2"/>
        <v>2674.2428228632134</v>
      </c>
      <c r="AI6" s="35">
        <f>PXIL!H6</f>
        <v>0</v>
      </c>
      <c r="AJ6" s="35">
        <f>PXIL!N6</f>
        <v>0</v>
      </c>
      <c r="AK6" s="35">
        <f>RTM_IEX!H6</f>
        <v>44.29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11.180960000000001</v>
      </c>
      <c r="E7">
        <f>GT_NG!P7</f>
        <v>12.208033826638477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99.609999999999985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1259.4742223836097</v>
      </c>
      <c r="P7" s="37">
        <v>118.08548309363526</v>
      </c>
      <c r="Q7" s="37">
        <v>38.15</v>
      </c>
      <c r="R7" s="39">
        <v>0</v>
      </c>
      <c r="S7" s="39">
        <v>0</v>
      </c>
      <c r="T7" s="38">
        <f>SUMPRODUCT(LTA!J7:AN7,LTA!J$101:AN$101,LTA!J$103:AN$103)</f>
        <v>59.66</v>
      </c>
      <c r="U7" s="38">
        <f>SUMPRODUCT(LTA!J7:AN7,LTA!J$102:AN$102,LTA!J$103:AN$103)</f>
        <v>115.78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217.61</v>
      </c>
      <c r="Z7" s="35">
        <f>IEX!N7</f>
        <v>0</v>
      </c>
      <c r="AA7" s="76">
        <f>STOA!H7</f>
        <v>637.54000000000008</v>
      </c>
      <c r="AB7" s="76">
        <f>-STOA!N7</f>
        <v>0</v>
      </c>
      <c r="AC7">
        <f t="shared" si="0"/>
        <v>22.401759591296628</v>
      </c>
      <c r="AD7">
        <f t="shared" si="1"/>
        <v>2536.0169397125869</v>
      </c>
      <c r="AE7">
        <f>'IDT-1'!B7</f>
        <v>0</v>
      </c>
      <c r="AF7" s="25"/>
      <c r="AG7">
        <f t="shared" si="2"/>
        <v>2536.0169397125869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-54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11.180960000000001</v>
      </c>
      <c r="E8">
        <f>GT_NG!P8</f>
        <v>12.208033826638477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99.609999999999985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1261.0992104224101</v>
      </c>
      <c r="P8" s="37">
        <v>118.08548309363526</v>
      </c>
      <c r="Q8" s="37">
        <v>38.15</v>
      </c>
      <c r="R8" s="39">
        <v>0</v>
      </c>
      <c r="S8" s="39">
        <v>0</v>
      </c>
      <c r="T8" s="38">
        <f>SUMPRODUCT(LTA!J8:AN8,LTA!J$101:AN$101,LTA!J$103:AN$103)</f>
        <v>60.010000000000005</v>
      </c>
      <c r="U8" s="38">
        <f>SUMPRODUCT(LTA!J8:AN8,LTA!J$102:AN$102,LTA!J$103:AN$103)</f>
        <v>115.58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179.1</v>
      </c>
      <c r="Z8" s="35">
        <f>IEX!N8</f>
        <v>0</v>
      </c>
      <c r="AA8" s="76">
        <f>STOA!H8</f>
        <v>637.54000000000008</v>
      </c>
      <c r="AB8" s="76">
        <f>-STOA!N8</f>
        <v>0</v>
      </c>
      <c r="AC8">
        <f t="shared" si="0"/>
        <v>22.135541279446997</v>
      </c>
      <c r="AD8">
        <f t="shared" si="1"/>
        <v>2494.5481460632368</v>
      </c>
      <c r="AE8">
        <f>'IDT-1'!B8</f>
        <v>0</v>
      </c>
      <c r="AF8" s="25"/>
      <c r="AG8">
        <f t="shared" si="2"/>
        <v>2494.5481460632368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-59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11.180960000000001</v>
      </c>
      <c r="E9">
        <f>GT_NG!P9</f>
        <v>12.208033826638477</v>
      </c>
      <c r="F9">
        <f>GT_Spot!P9</f>
        <v>0</v>
      </c>
      <c r="G9">
        <f>PPCL_NG!P9</f>
        <v>43.12</v>
      </c>
      <c r="H9">
        <f>PPCL_Spot!P9</f>
        <v>0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1249.0839128712657</v>
      </c>
      <c r="P9" s="37">
        <v>118.08548309363526</v>
      </c>
      <c r="Q9" s="37">
        <v>38.15</v>
      </c>
      <c r="R9" s="39">
        <v>0</v>
      </c>
      <c r="S9" s="39">
        <v>0</v>
      </c>
      <c r="T9" s="38">
        <f>SUMPRODUCT(LTA!J9:AN9,LTA!J$101:AN$101,LTA!J$103:AN$103)</f>
        <v>60.66</v>
      </c>
      <c r="U9" s="38">
        <f>SUMPRODUCT(LTA!J9:AN9,LTA!J$102:AN$102,LTA!J$103:AN$103)</f>
        <v>114.67999999999999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152.13999999999999</v>
      </c>
      <c r="Z9" s="35">
        <f>IEX!N9</f>
        <v>0</v>
      </c>
      <c r="AA9" s="76">
        <f>STOA!H9</f>
        <v>637.54000000000008</v>
      </c>
      <c r="AB9" s="76">
        <f>-STOA!N9</f>
        <v>0</v>
      </c>
      <c r="AC9">
        <f t="shared" si="0"/>
        <v>21.933116145890722</v>
      </c>
      <c r="AD9">
        <f t="shared" si="1"/>
        <v>2440.5252736456487</v>
      </c>
      <c r="AE9">
        <f>'IDT-1'!B9</f>
        <v>0</v>
      </c>
      <c r="AF9" s="25"/>
      <c r="AG9">
        <f t="shared" si="2"/>
        <v>2440.5252736456487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-74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11.180960000000001</v>
      </c>
      <c r="E10">
        <f>GT_NG!P10</f>
        <v>12.208033826638477</v>
      </c>
      <c r="F10">
        <f>GT_Spot!P10</f>
        <v>0</v>
      </c>
      <c r="G10">
        <f>PPCL_NG!P10</f>
        <v>43.12</v>
      </c>
      <c r="H10">
        <f>PPCL_Spot!P10</f>
        <v>0</v>
      </c>
      <c r="I10">
        <f>Bawana_NG!P10</f>
        <v>99.61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1249.6105772673222</v>
      </c>
      <c r="P10" s="37">
        <v>118.08548309363526</v>
      </c>
      <c r="Q10" s="37">
        <v>38.15</v>
      </c>
      <c r="R10" s="39">
        <v>0</v>
      </c>
      <c r="S10" s="39">
        <v>0</v>
      </c>
      <c r="T10" s="38">
        <f>SUMPRODUCT(LTA!J10:AN10,LTA!J$101:AN$101,LTA!J$103:AN$103)</f>
        <v>61.33</v>
      </c>
      <c r="U10" s="38">
        <f>SUMPRODUCT(LTA!J10:AN10,LTA!J$102:AN$102,LTA!J$103:AN$103)</f>
        <v>113.28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115.55</v>
      </c>
      <c r="Z10" s="35">
        <f>IEX!N10</f>
        <v>0</v>
      </c>
      <c r="AA10" s="76">
        <f>STOA!H10</f>
        <v>637.54000000000008</v>
      </c>
      <c r="AB10" s="76">
        <f>-STOA!N10</f>
        <v>0</v>
      </c>
      <c r="AC10">
        <f t="shared" si="0"/>
        <v>21.632523284542486</v>
      </c>
      <c r="AD10">
        <f t="shared" si="1"/>
        <v>2403.0325309030536</v>
      </c>
      <c r="AE10">
        <f>'IDT-1'!B10</f>
        <v>0</v>
      </c>
      <c r="AF10" s="25"/>
      <c r="AG10">
        <f t="shared" si="2"/>
        <v>2403.0325309030536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-75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11.180960000000001</v>
      </c>
      <c r="E11">
        <f>GT_NG!P11</f>
        <v>12.208033826638477</v>
      </c>
      <c r="F11">
        <f>GT_Spot!P11</f>
        <v>0</v>
      </c>
      <c r="G11">
        <f>PPCL_NG!P11</f>
        <v>43.12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1176.1587233952687</v>
      </c>
      <c r="P11" s="37">
        <v>119.24543872399022</v>
      </c>
      <c r="Q11" s="37">
        <v>39.619999999999997</v>
      </c>
      <c r="R11" s="39">
        <v>0</v>
      </c>
      <c r="S11" s="39">
        <v>0</v>
      </c>
      <c r="T11" s="38">
        <f>SUMPRODUCT(LTA!J11:AN11,LTA!J$101:AN$101,LTA!J$103:AN$103)</f>
        <v>62.989999999999995</v>
      </c>
      <c r="U11" s="38">
        <f>SUMPRODUCT(LTA!J11:AN11,LTA!J$102:AN$102,LTA!J$103:AN$103)</f>
        <v>83.61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82.81</v>
      </c>
      <c r="Z11" s="35">
        <f>IEX!N11</f>
        <v>0</v>
      </c>
      <c r="AA11" s="76">
        <f>STOA!H11</f>
        <v>637.54000000000008</v>
      </c>
      <c r="AB11" s="76">
        <f>-STOA!N11</f>
        <v>0</v>
      </c>
      <c r="AC11">
        <f t="shared" si="0"/>
        <v>19.75880996523949</v>
      </c>
      <c r="AD11">
        <f t="shared" si="1"/>
        <v>2332.4804716108906</v>
      </c>
      <c r="AE11">
        <f>'IDT-1'!B11</f>
        <v>0</v>
      </c>
      <c r="AF11" s="25"/>
      <c r="AG11">
        <f t="shared" si="2"/>
        <v>2332.4804716108906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11.180960000000001</v>
      </c>
      <c r="E12">
        <f>GT_NG!P12</f>
        <v>12.208033826638477</v>
      </c>
      <c r="F12">
        <f>GT_Spot!P12</f>
        <v>0</v>
      </c>
      <c r="G12">
        <f>PPCL_NG!P12</f>
        <v>43.12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1131.9917863617231</v>
      </c>
      <c r="P12" s="37">
        <v>119.24543872399022</v>
      </c>
      <c r="Q12" s="37">
        <v>39.619999999999997</v>
      </c>
      <c r="R12" s="39">
        <v>0</v>
      </c>
      <c r="S12" s="39">
        <v>0</v>
      </c>
      <c r="T12" s="38">
        <f>SUMPRODUCT(LTA!J12:AN12,LTA!J$101:AN$101,LTA!J$103:AN$103)</f>
        <v>63.66</v>
      </c>
      <c r="U12" s="38">
        <f>SUMPRODUCT(LTA!J12:AN12,LTA!J$102:AN$102,LTA!J$103:AN$103)</f>
        <v>83.31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42.37</v>
      </c>
      <c r="Z12" s="35">
        <f>IEX!N12</f>
        <v>0</v>
      </c>
      <c r="AA12" s="76">
        <f>STOA!H12</f>
        <v>637.54000000000008</v>
      </c>
      <c r="AB12" s="76">
        <f>-STOA!N12</f>
        <v>0</v>
      </c>
      <c r="AC12">
        <f t="shared" si="0"/>
        <v>19.399063694157707</v>
      </c>
      <c r="AD12">
        <f t="shared" si="1"/>
        <v>2290.0132808484268</v>
      </c>
      <c r="AE12">
        <f>'IDT-1'!B12</f>
        <v>6</v>
      </c>
      <c r="AF12" s="25"/>
      <c r="AG12">
        <f t="shared" si="2"/>
        <v>2296.0132808484268</v>
      </c>
      <c r="AI12" s="35">
        <f>PXIL!H12</f>
        <v>0</v>
      </c>
      <c r="AJ12" s="35">
        <f>PXIL!N12</f>
        <v>0</v>
      </c>
      <c r="AK12" s="35">
        <f>RTM_IEX!H12</f>
        <v>41.41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11.180960000000001</v>
      </c>
      <c r="E13">
        <f>GT_NG!P13</f>
        <v>12.208033826638477</v>
      </c>
      <c r="F13">
        <f>GT_Spot!P13</f>
        <v>0</v>
      </c>
      <c r="G13">
        <f>PPCL_NG!P13</f>
        <v>43.12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1134.698742952766</v>
      </c>
      <c r="P13" s="37">
        <v>118.08087791124328</v>
      </c>
      <c r="Q13" s="37">
        <v>38.15</v>
      </c>
      <c r="R13" s="39">
        <v>0</v>
      </c>
      <c r="S13" s="39">
        <v>0</v>
      </c>
      <c r="T13" s="38">
        <f>SUMPRODUCT(LTA!J13:AN13,LTA!J$101:AN$101,LTA!J$103:AN$103)</f>
        <v>43.33</v>
      </c>
      <c r="U13" s="38">
        <f>SUMPRODUCT(LTA!J13:AN13,LTA!J$102:AN$102,LTA!J$103:AN$103)</f>
        <v>58.510000000000005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637.54000000000008</v>
      </c>
      <c r="AB13" s="76">
        <f>-STOA!N13</f>
        <v>0</v>
      </c>
      <c r="AC13">
        <f t="shared" si="0"/>
        <v>19.166067818695396</v>
      </c>
      <c r="AD13">
        <f t="shared" si="1"/>
        <v>2262.5086725021852</v>
      </c>
      <c r="AE13">
        <f>'IDT-1'!B13</f>
        <v>10</v>
      </c>
      <c r="AF13" s="25"/>
      <c r="AG13">
        <f t="shared" si="2"/>
        <v>2272.5086725021852</v>
      </c>
      <c r="AI13" s="35">
        <f>PXIL!H13</f>
        <v>0</v>
      </c>
      <c r="AJ13" s="35">
        <f>PXIL!N13</f>
        <v>0</v>
      </c>
      <c r="AK13" s="35">
        <f>RTM_IEX!H13</f>
        <v>101.1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11.180960000000001</v>
      </c>
      <c r="E14">
        <f>GT_NG!P14</f>
        <v>12.208033826638477</v>
      </c>
      <c r="F14">
        <f>GT_Spot!P14</f>
        <v>0</v>
      </c>
      <c r="G14">
        <f>PPCL_NG!P14</f>
        <v>43.12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1115.900065277219</v>
      </c>
      <c r="P14" s="37">
        <v>118.08087791124328</v>
      </c>
      <c r="Q14" s="37">
        <v>38.15</v>
      </c>
      <c r="R14" s="39">
        <v>0</v>
      </c>
      <c r="S14" s="39">
        <v>0</v>
      </c>
      <c r="T14" s="38">
        <f>SUMPRODUCT(LTA!J14:AN14,LTA!J$101:AN$101,LTA!J$103:AN$103)</f>
        <v>43.989999999999995</v>
      </c>
      <c r="U14" s="38">
        <f>SUMPRODUCT(LTA!J14:AN14,LTA!J$102:AN$102,LTA!J$103:AN$103)</f>
        <v>57.91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637.54000000000008</v>
      </c>
      <c r="AB14" s="76">
        <f>-STOA!N14</f>
        <v>0</v>
      </c>
      <c r="AC14">
        <f t="shared" si="0"/>
        <v>19.000598926220803</v>
      </c>
      <c r="AD14">
        <f t="shared" si="1"/>
        <v>2242.9754637191127</v>
      </c>
      <c r="AE14">
        <f>'IDT-1'!B14</f>
        <v>0</v>
      </c>
      <c r="AF14" s="25"/>
      <c r="AG14">
        <f t="shared" si="2"/>
        <v>2242.9754637191127</v>
      </c>
      <c r="AI14" s="35">
        <f>PXIL!H14</f>
        <v>0</v>
      </c>
      <c r="AJ14" s="35">
        <f>PXIL!N14</f>
        <v>0</v>
      </c>
      <c r="AK14" s="35">
        <f>RTM_IEX!H14</f>
        <v>100.14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11.180960000000001</v>
      </c>
      <c r="E15">
        <f>GT_NG!P15</f>
        <v>11.826882389545737</v>
      </c>
      <c r="F15">
        <f>GT_Spot!P15</f>
        <v>0</v>
      </c>
      <c r="G15">
        <f>PPCL_NG!P15</f>
        <v>43.12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1126.1371615876226</v>
      </c>
      <c r="P15" s="37">
        <v>118.08087791124328</v>
      </c>
      <c r="Q15" s="37">
        <v>38.15</v>
      </c>
      <c r="R15" s="39">
        <v>0</v>
      </c>
      <c r="S15" s="39">
        <v>0</v>
      </c>
      <c r="T15" s="38">
        <f>SUMPRODUCT(LTA!J15:AN15,LTA!J$101:AN$101,LTA!J$103:AN$103)</f>
        <v>54.989999999999995</v>
      </c>
      <c r="U15" s="38">
        <f>SUMPRODUCT(LTA!J15:AN15,LTA!J$102:AN$102,LTA!J$103:AN$103)</f>
        <v>57.51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33.700000000000003</v>
      </c>
      <c r="Z15" s="35">
        <f>IEX!N15</f>
        <v>0</v>
      </c>
      <c r="AA15" s="76">
        <f>STOA!H15</f>
        <v>453.62</v>
      </c>
      <c r="AB15" s="76">
        <f>-STOA!N15</f>
        <v>0</v>
      </c>
      <c r="AC15">
        <f t="shared" si="0"/>
        <v>17.797348863156614</v>
      </c>
      <c r="AD15">
        <f t="shared" si="1"/>
        <v>2100.934658655488</v>
      </c>
      <c r="AE15">
        <f>'IDT-1'!B15</f>
        <v>106</v>
      </c>
      <c r="AF15" s="25"/>
      <c r="AG15">
        <f t="shared" si="2"/>
        <v>2206.934658655488</v>
      </c>
      <c r="AI15" s="35">
        <f>PXIL!H15</f>
        <v>0</v>
      </c>
      <c r="AJ15" s="35">
        <f>PXIL!N15</f>
        <v>0</v>
      </c>
      <c r="AK15" s="35">
        <f>RTM_IEX!H15</f>
        <v>86.66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11.180960000000001</v>
      </c>
      <c r="E16">
        <f>GT_NG!P16</f>
        <v>11.826882389545737</v>
      </c>
      <c r="F16">
        <f>GT_Spot!P16</f>
        <v>0</v>
      </c>
      <c r="G16">
        <f>PPCL_NG!P16</f>
        <v>43.12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1124.2090093205491</v>
      </c>
      <c r="P16" s="37">
        <v>118.08087791124328</v>
      </c>
      <c r="Q16" s="37">
        <v>38.15</v>
      </c>
      <c r="R16" s="39">
        <v>0</v>
      </c>
      <c r="S16" s="39">
        <v>0</v>
      </c>
      <c r="T16" s="38">
        <f>SUMPRODUCT(LTA!J16:AN16,LTA!J$101:AN$101,LTA!J$103:AN$103)</f>
        <v>54.989999999999995</v>
      </c>
      <c r="U16" s="38">
        <f>SUMPRODUCT(LTA!J16:AN16,LTA!J$102:AN$102,LTA!J$103:AN$103)</f>
        <v>57.11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453.62</v>
      </c>
      <c r="AB16" s="76">
        <f>-STOA!N16</f>
        <v>0</v>
      </c>
      <c r="AC16">
        <f t="shared" si="0"/>
        <v>17.502860384113191</v>
      </c>
      <c r="AD16">
        <f t="shared" si="1"/>
        <v>2066.1709948674575</v>
      </c>
      <c r="AE16">
        <f>'IDT-1'!B16</f>
        <v>115</v>
      </c>
      <c r="AF16" s="25"/>
      <c r="AG16">
        <f t="shared" si="2"/>
        <v>2181.1709948674575</v>
      </c>
      <c r="AI16" s="35">
        <f>PXIL!H16</f>
        <v>0</v>
      </c>
      <c r="AJ16" s="35">
        <f>PXIL!N16</f>
        <v>0</v>
      </c>
      <c r="AK16" s="35">
        <f>RTM_IEX!H16</f>
        <v>87.63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11.180960000000001</v>
      </c>
      <c r="E17">
        <f>GT_NG!P17</f>
        <v>11.826882389545737</v>
      </c>
      <c r="F17">
        <f>GT_Spot!P17</f>
        <v>0</v>
      </c>
      <c r="G17">
        <f>PPCL_NG!P17</f>
        <v>43.12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1121.520158559292</v>
      </c>
      <c r="P17" s="37">
        <v>118.08999999999999</v>
      </c>
      <c r="Q17" s="37">
        <v>38.480000000000004</v>
      </c>
      <c r="R17" s="39">
        <v>0</v>
      </c>
      <c r="S17" s="39">
        <v>0</v>
      </c>
      <c r="T17" s="38">
        <f>SUMPRODUCT(LTA!J17:AN17,LTA!J$101:AN$101,LTA!J$103:AN$103)</f>
        <v>63.069999999999993</v>
      </c>
      <c r="U17" s="38">
        <f>SUMPRODUCT(LTA!J17:AN17,LTA!J$102:AN$102,LTA!J$103:AN$103)</f>
        <v>71.38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453.62</v>
      </c>
      <c r="AB17" s="76">
        <f>-STOA!N17</f>
        <v>0</v>
      </c>
      <c r="AC17">
        <f t="shared" si="0"/>
        <v>17.703202663264189</v>
      </c>
      <c r="AD17">
        <f t="shared" si="1"/>
        <v>2089.8209239158059</v>
      </c>
      <c r="AE17">
        <f>'IDT-1'!B17</f>
        <v>87</v>
      </c>
      <c r="AF17" s="25"/>
      <c r="AG17">
        <f t="shared" si="2"/>
        <v>2176.8209239158059</v>
      </c>
      <c r="AI17" s="35">
        <f>PXIL!H17</f>
        <v>0</v>
      </c>
      <c r="AJ17" s="35">
        <f>PXIL!N17</f>
        <v>0</v>
      </c>
      <c r="AK17" s="35">
        <f>RTM_IEX!H17</f>
        <v>91.48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11.180960000000001</v>
      </c>
      <c r="E18">
        <f>GT_NG!P18</f>
        <v>11.826882389545737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1119.2952173162855</v>
      </c>
      <c r="P18" s="37">
        <v>118.08418590911329</v>
      </c>
      <c r="Q18" s="37">
        <v>38.480000000000004</v>
      </c>
      <c r="R18" s="39">
        <v>0</v>
      </c>
      <c r="S18" s="39">
        <v>0</v>
      </c>
      <c r="T18" s="38">
        <f>SUMPRODUCT(LTA!J18:AN18,LTA!J$101:AN$101,LTA!J$103:AN$103)</f>
        <v>63.519999999999996</v>
      </c>
      <c r="U18" s="38">
        <f>SUMPRODUCT(LTA!J18:AN18,LTA!J$102:AN$102,LTA!J$103:AN$103)</f>
        <v>72.52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453.62</v>
      </c>
      <c r="AB18" s="76">
        <f>-STOA!N18</f>
        <v>0</v>
      </c>
      <c r="AC18">
        <f t="shared" si="0"/>
        <v>17.722012318459488</v>
      </c>
      <c r="AD18">
        <f t="shared" si="1"/>
        <v>2092.0413589267182</v>
      </c>
      <c r="AE18">
        <f>'IDT-1'!B18</f>
        <v>59</v>
      </c>
      <c r="AF18" s="25"/>
      <c r="AG18">
        <f t="shared" si="2"/>
        <v>2151.0413589267182</v>
      </c>
      <c r="AI18" s="35">
        <f>PXIL!H18</f>
        <v>0</v>
      </c>
      <c r="AJ18" s="35">
        <f>PXIL!N18</f>
        <v>0</v>
      </c>
      <c r="AK18" s="35">
        <f>RTM_IEX!H18</f>
        <v>94.36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11.180960000000001</v>
      </c>
      <c r="E19">
        <f>GT_NG!P19</f>
        <v>11.826882389545737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1116.0337218133859</v>
      </c>
      <c r="P19" s="37">
        <v>118.09</v>
      </c>
      <c r="Q19" s="37">
        <v>38.480000000000004</v>
      </c>
      <c r="R19" s="39">
        <v>0</v>
      </c>
      <c r="S19" s="39">
        <v>0</v>
      </c>
      <c r="T19" s="38">
        <f>SUMPRODUCT(LTA!J19:AN19,LTA!J$101:AN$101,LTA!J$103:AN$103)</f>
        <v>68.67</v>
      </c>
      <c r="U19" s="38">
        <f>SUMPRODUCT(LTA!J19:AN19,LTA!J$102:AN$102,LTA!J$103:AN$103)</f>
        <v>75.09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453.52</v>
      </c>
      <c r="AB19" s="76">
        <f>-STOA!N19</f>
        <v>0</v>
      </c>
      <c r="AC19">
        <f t="shared" si="0"/>
        <v>17.783032594598581</v>
      </c>
      <c r="AD19">
        <f t="shared" si="1"/>
        <v>2099.2446572385661</v>
      </c>
      <c r="AE19">
        <f>'IDT-1'!B19</f>
        <v>40</v>
      </c>
      <c r="AF19" s="25"/>
      <c r="AG19">
        <f t="shared" si="2"/>
        <v>2139.2446572385661</v>
      </c>
      <c r="AI19" s="35">
        <f>PXIL!H19</f>
        <v>0</v>
      </c>
      <c r="AJ19" s="35">
        <f>PXIL!N19</f>
        <v>0</v>
      </c>
      <c r="AK19" s="35">
        <f>RTM_IEX!H19</f>
        <v>97.26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11.180960000000001</v>
      </c>
      <c r="E20">
        <f>GT_NG!P20</f>
        <v>11.826882389545737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1107.0606189808711</v>
      </c>
      <c r="P20" s="37">
        <v>118.08418590911329</v>
      </c>
      <c r="Q20" s="37">
        <v>38.480000000000004</v>
      </c>
      <c r="R20" s="39">
        <v>0</v>
      </c>
      <c r="S20" s="39">
        <v>0</v>
      </c>
      <c r="T20" s="38">
        <f>SUMPRODUCT(LTA!J20:AN20,LTA!J$101:AN$101,LTA!J$103:AN$103)</f>
        <v>68.989999999999995</v>
      </c>
      <c r="U20" s="38">
        <f>SUMPRODUCT(LTA!J20:AN20,LTA!J$102:AN$102,LTA!J$103:AN$103)</f>
        <v>78.06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453.52</v>
      </c>
      <c r="AB20" s="76">
        <f>-STOA!N20</f>
        <v>0</v>
      </c>
      <c r="AC20">
        <f t="shared" si="0"/>
        <v>17.662333692442004</v>
      </c>
      <c r="AD20">
        <f t="shared" si="1"/>
        <v>2084.9964392173206</v>
      </c>
      <c r="AE20">
        <f>'IDT-1'!B20</f>
        <v>25</v>
      </c>
      <c r="AF20" s="25"/>
      <c r="AG20">
        <f t="shared" si="2"/>
        <v>2109.9964392173206</v>
      </c>
      <c r="AI20" s="35">
        <f>PXIL!H20</f>
        <v>0</v>
      </c>
      <c r="AJ20" s="35">
        <f>PXIL!N20</f>
        <v>0</v>
      </c>
      <c r="AK20" s="35">
        <f>RTM_IEX!H20</f>
        <v>88.58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11.180960000000001</v>
      </c>
      <c r="E21">
        <f>GT_NG!P21</f>
        <v>11.826882389545737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1102.5537218133859</v>
      </c>
      <c r="P21" s="37">
        <v>118.08418590911329</v>
      </c>
      <c r="Q21" s="37">
        <v>38.480000000000004</v>
      </c>
      <c r="R21" s="39">
        <v>0</v>
      </c>
      <c r="S21" s="39">
        <v>0</v>
      </c>
      <c r="T21" s="38">
        <f>SUMPRODUCT(LTA!J21:AN21,LTA!J$101:AN$101,LTA!J$103:AN$103)</f>
        <v>69.33</v>
      </c>
      <c r="U21" s="38">
        <f>SUMPRODUCT(LTA!J21:AN21,LTA!J$102:AN$102,LTA!J$103:AN$103)</f>
        <v>84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452.54999999999995</v>
      </c>
      <c r="AB21" s="76">
        <f>-STOA!N21</f>
        <v>0</v>
      </c>
      <c r="AC21">
        <f t="shared" si="0"/>
        <v>17.56399575623513</v>
      </c>
      <c r="AD21">
        <f t="shared" si="1"/>
        <v>2073.3878799860422</v>
      </c>
      <c r="AE21">
        <f>'IDT-1'!B21</f>
        <v>14</v>
      </c>
      <c r="AF21" s="25"/>
      <c r="AG21">
        <f t="shared" si="2"/>
        <v>2087.3878799860422</v>
      </c>
      <c r="AI21" s="35">
        <f>PXIL!H21</f>
        <v>0</v>
      </c>
      <c r="AJ21" s="35">
        <f>PXIL!N21</f>
        <v>0</v>
      </c>
      <c r="AK21" s="35">
        <f>RTM_IEX!H21</f>
        <v>76.069999999999993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11.180960000000001</v>
      </c>
      <c r="E22">
        <f>GT_NG!P22</f>
        <v>11.826882389545737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1099.6022338133857</v>
      </c>
      <c r="P22" s="37">
        <v>118.08418590911329</v>
      </c>
      <c r="Q22" s="37">
        <v>38.480000000000004</v>
      </c>
      <c r="R22" s="39">
        <v>0</v>
      </c>
      <c r="S22" s="39">
        <v>0</v>
      </c>
      <c r="T22" s="38">
        <f>SUMPRODUCT(LTA!J22:AN22,LTA!J$101:AN$101,LTA!J$103:AN$103)</f>
        <v>70.27</v>
      </c>
      <c r="U22" s="38">
        <f>SUMPRODUCT(LTA!J22:AN22,LTA!J$102:AN$102,LTA!J$103:AN$103)</f>
        <v>83.6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452.54999999999995</v>
      </c>
      <c r="AB22" s="76">
        <f>-STOA!N22</f>
        <v>0</v>
      </c>
      <c r="AC22">
        <f t="shared" si="0"/>
        <v>17.48712325703513</v>
      </c>
      <c r="AD22">
        <f t="shared" si="1"/>
        <v>2064.3132644852426</v>
      </c>
      <c r="AE22">
        <f>'IDT-1'!B22</f>
        <v>0</v>
      </c>
      <c r="AF22" s="25"/>
      <c r="AG22">
        <f t="shared" si="2"/>
        <v>2064.3132644852426</v>
      </c>
      <c r="AI22" s="35">
        <f>PXIL!H22</f>
        <v>0</v>
      </c>
      <c r="AJ22" s="35">
        <f>PXIL!N22</f>
        <v>0</v>
      </c>
      <c r="AK22" s="35">
        <f>RTM_IEX!H22</f>
        <v>69.33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11.180960000000001</v>
      </c>
      <c r="E23">
        <f>GT_NG!P23</f>
        <v>12.208033826638477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1085.0112606078521</v>
      </c>
      <c r="P23" s="37">
        <v>119.51999999999998</v>
      </c>
      <c r="Q23" s="37">
        <v>38.480000000000004</v>
      </c>
      <c r="R23" s="39">
        <v>0</v>
      </c>
      <c r="S23" s="39">
        <v>0</v>
      </c>
      <c r="T23" s="38">
        <f>SUMPRODUCT(LTA!J23:AN23,LTA!J$101:AN$101,LTA!J$103:AN$103)</f>
        <v>73.34</v>
      </c>
      <c r="U23" s="38">
        <f>SUMPRODUCT(LTA!J23:AN23,LTA!J$102:AN$102,LTA!J$103:AN$103)</f>
        <v>83.2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452.54999999999995</v>
      </c>
      <c r="AB23" s="76">
        <f>-STOA!N23</f>
        <v>0</v>
      </c>
      <c r="AC23">
        <f t="shared" si="0"/>
        <v>17.329421592543671</v>
      </c>
      <c r="AD23">
        <f t="shared" si="1"/>
        <v>2045.6969584721794</v>
      </c>
      <c r="AE23">
        <f>'IDT-1'!B23</f>
        <v>0</v>
      </c>
      <c r="AF23" s="25"/>
      <c r="AG23">
        <f t="shared" si="2"/>
        <v>2045.6969584721794</v>
      </c>
      <c r="AI23" s="35">
        <f>PXIL!H23</f>
        <v>0</v>
      </c>
      <c r="AJ23" s="35">
        <f>PXIL!N23</f>
        <v>0</v>
      </c>
      <c r="AK23" s="35">
        <f>RTM_IEX!H23</f>
        <v>60.66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11.180960000000001</v>
      </c>
      <c r="E24">
        <f>GT_NG!P24</f>
        <v>12.208033826638477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1068.946264750354</v>
      </c>
      <c r="P24" s="37">
        <v>119.51999999999998</v>
      </c>
      <c r="Q24" s="37">
        <v>38.480000000000004</v>
      </c>
      <c r="R24" s="39">
        <v>0</v>
      </c>
      <c r="S24" s="39">
        <v>0</v>
      </c>
      <c r="T24" s="38">
        <f>SUMPRODUCT(LTA!J24:AN24,LTA!J$101:AN$101,LTA!J$103:AN$103)</f>
        <v>73.34</v>
      </c>
      <c r="U24" s="38">
        <f>SUMPRODUCT(LTA!J24:AN24,LTA!J$102:AN$102,LTA!J$103:AN$103)</f>
        <v>82.8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452.54999999999995</v>
      </c>
      <c r="AB24" s="76">
        <f>-STOA!N24</f>
        <v>0</v>
      </c>
      <c r="AC24">
        <f t="shared" si="0"/>
        <v>17.166839627340689</v>
      </c>
      <c r="AD24">
        <f t="shared" si="1"/>
        <v>2026.5045445798842</v>
      </c>
      <c r="AE24">
        <f>'IDT-1'!B24</f>
        <v>0</v>
      </c>
      <c r="AF24" s="25"/>
      <c r="AG24">
        <f t="shared" si="2"/>
        <v>2026.5045445798842</v>
      </c>
      <c r="AI24" s="35">
        <f>PXIL!H24</f>
        <v>0</v>
      </c>
      <c r="AJ24" s="35">
        <f>PXIL!N24</f>
        <v>0</v>
      </c>
      <c r="AK24" s="35">
        <f>RTM_IEX!H24</f>
        <v>57.77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11.180960000000001</v>
      </c>
      <c r="E25">
        <f>GT_NG!P25</f>
        <v>12.208033826638477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1049.7748823602678</v>
      </c>
      <c r="P25" s="37">
        <v>118.09</v>
      </c>
      <c r="Q25" s="37">
        <v>38.480000000000004</v>
      </c>
      <c r="R25" s="39">
        <v>0</v>
      </c>
      <c r="S25" s="39">
        <v>0</v>
      </c>
      <c r="T25" s="38">
        <f>SUMPRODUCT(LTA!J25:AN25,LTA!J$101:AN$101,LTA!J$103:AN$103)</f>
        <v>73.34</v>
      </c>
      <c r="U25" s="38">
        <f>SUMPRODUCT(LTA!J25:AN25,LTA!J$102:AN$102,LTA!J$103:AN$103)</f>
        <v>82.4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452.54999999999995</v>
      </c>
      <c r="AB25" s="76">
        <f>-STOA!N25</f>
        <v>0</v>
      </c>
      <c r="AC25">
        <f t="shared" si="0"/>
        <v>17.014704015263963</v>
      </c>
      <c r="AD25">
        <f t="shared" si="1"/>
        <v>2008.545297801875</v>
      </c>
      <c r="AE25">
        <f>'IDT-1'!B25</f>
        <v>0</v>
      </c>
      <c r="AF25" s="25"/>
      <c r="AG25">
        <f t="shared" si="2"/>
        <v>2008.545297801875</v>
      </c>
      <c r="AI25" s="35">
        <f>PXIL!H25</f>
        <v>0</v>
      </c>
      <c r="AJ25" s="35">
        <f>PXIL!N25</f>
        <v>0</v>
      </c>
      <c r="AK25" s="35">
        <f>RTM_IEX!H25</f>
        <v>60.66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11.180960000000001</v>
      </c>
      <c r="E26">
        <f>GT_NG!P26</f>
        <v>12.208033826638477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1030.1337074085138</v>
      </c>
      <c r="P26" s="37">
        <v>114.10479425182481</v>
      </c>
      <c r="Q26" s="37">
        <v>38.15</v>
      </c>
      <c r="R26" s="39">
        <v>0</v>
      </c>
      <c r="S26" s="39">
        <v>0</v>
      </c>
      <c r="T26" s="38">
        <f>SUMPRODUCT(LTA!J26:AN26,LTA!J$101:AN$101,LTA!J$103:AN$103)</f>
        <v>73.34</v>
      </c>
      <c r="U26" s="38">
        <f>SUMPRODUCT(LTA!J26:AN26,LTA!J$102:AN$102,LTA!J$103:AN$103)</f>
        <v>82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452.54999999999995</v>
      </c>
      <c r="AB26" s="76">
        <f>-STOA!N26</f>
        <v>0</v>
      </c>
      <c r="AC26">
        <f t="shared" si="0"/>
        <v>16.761558417384563</v>
      </c>
      <c r="AD26">
        <f t="shared" si="1"/>
        <v>1978.6620626998254</v>
      </c>
      <c r="AE26">
        <f>'IDT-1'!B26</f>
        <v>0</v>
      </c>
      <c r="AF26" s="25"/>
      <c r="AG26">
        <f t="shared" si="2"/>
        <v>1978.6620626998254</v>
      </c>
      <c r="AI26" s="35">
        <f>PXIL!H26</f>
        <v>0</v>
      </c>
      <c r="AJ26" s="35">
        <f>PXIL!N26</f>
        <v>0</v>
      </c>
      <c r="AK26" s="35">
        <f>RTM_IEX!H26</f>
        <v>54.88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11.180960000000001</v>
      </c>
      <c r="E27">
        <f>GT_NG!P27</f>
        <v>12.208033826638477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1078.0203329458182</v>
      </c>
      <c r="P27" s="37">
        <v>118.08548309363526</v>
      </c>
      <c r="Q27" s="37">
        <v>38.15</v>
      </c>
      <c r="R27" s="39">
        <v>9.58</v>
      </c>
      <c r="S27" s="39">
        <v>0</v>
      </c>
      <c r="T27" s="38">
        <f>SUMPRODUCT(LTA!J27:AN27,LTA!J$101:AN$101,LTA!J$103:AN$103)</f>
        <v>76.739999999999995</v>
      </c>
      <c r="U27" s="38">
        <f>SUMPRODUCT(LTA!J27:AN27,LTA!J$102:AN$102,LTA!J$103:AN$103)</f>
        <v>82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371.44</v>
      </c>
      <c r="AB27" s="76">
        <f>-STOA!N27</f>
        <v>0</v>
      </c>
      <c r="AC27">
        <f t="shared" si="0"/>
        <v>16.786735858169124</v>
      </c>
      <c r="AD27">
        <f t="shared" si="1"/>
        <v>1981.6341996381557</v>
      </c>
      <c r="AE27">
        <f>'IDT-1'!B27</f>
        <v>0</v>
      </c>
      <c r="AF27" s="25"/>
      <c r="AG27">
        <f t="shared" si="2"/>
        <v>1981.6341996381557</v>
      </c>
      <c r="AI27" s="35">
        <f>PXIL!H27</f>
        <v>0</v>
      </c>
      <c r="AJ27" s="35">
        <f>PXIL!N27</f>
        <v>0</v>
      </c>
      <c r="AK27" s="35">
        <f>RTM_IEX!H27</f>
        <v>74.14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11.180960000000001</v>
      </c>
      <c r="E28">
        <f>GT_NG!P28</f>
        <v>12.208033826638477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1072.4456812647013</v>
      </c>
      <c r="P28" s="37">
        <v>118.08516381358014</v>
      </c>
      <c r="Q28" s="37">
        <v>38.15</v>
      </c>
      <c r="R28" s="39">
        <v>15.56</v>
      </c>
      <c r="S28" s="39">
        <v>0</v>
      </c>
      <c r="T28" s="38">
        <f>SUMPRODUCT(LTA!J28:AN28,LTA!J$101:AN$101,LTA!J$103:AN$103)</f>
        <v>84.97</v>
      </c>
      <c r="U28" s="38">
        <f>SUMPRODUCT(LTA!J28:AN28,LTA!J$102:AN$102,LTA!J$103:AN$103)</f>
        <v>82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371.44</v>
      </c>
      <c r="AB28" s="76">
        <f>-STOA!N28</f>
        <v>0</v>
      </c>
      <c r="AC28">
        <f t="shared" si="0"/>
        <v>16.746122102095281</v>
      </c>
      <c r="AD28">
        <f t="shared" si="1"/>
        <v>1976.8398424330574</v>
      </c>
      <c r="AE28">
        <f>'IDT-1'!B28</f>
        <v>0</v>
      </c>
      <c r="AF28" s="25"/>
      <c r="AG28">
        <f t="shared" si="2"/>
        <v>1976.8398424330574</v>
      </c>
      <c r="AI28" s="35">
        <f>PXIL!H28</f>
        <v>0</v>
      </c>
      <c r="AJ28" s="35">
        <f>PXIL!N28</f>
        <v>0</v>
      </c>
      <c r="AK28" s="35">
        <f>RTM_IEX!H28</f>
        <v>60.67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11.180960000000001</v>
      </c>
      <c r="E29">
        <f>GT_NG!P29</f>
        <v>12.208033826638477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1056.1256934265473</v>
      </c>
      <c r="P29" s="37">
        <v>118.08516381358014</v>
      </c>
      <c r="Q29" s="37">
        <v>38.15</v>
      </c>
      <c r="R29" s="39">
        <v>27.259999999999998</v>
      </c>
      <c r="S29" s="39">
        <v>0</v>
      </c>
      <c r="T29" s="38">
        <f>SUMPRODUCT(LTA!J29:AN29,LTA!J$101:AN$101,LTA!J$103:AN$103)</f>
        <v>94.27</v>
      </c>
      <c r="U29" s="38">
        <f>SUMPRODUCT(LTA!J29:AN29,LTA!J$102:AN$102,LTA!J$103:AN$103)</f>
        <v>81.400000000000006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372.41</v>
      </c>
      <c r="AB29" s="76">
        <f>-STOA!N29</f>
        <v>0</v>
      </c>
      <c r="AC29">
        <f t="shared" si="0"/>
        <v>16.89362620425479</v>
      </c>
      <c r="AD29">
        <f t="shared" si="1"/>
        <v>1994.252350492744</v>
      </c>
      <c r="AE29">
        <f>'IDT-1'!B29</f>
        <v>0</v>
      </c>
      <c r="AF29" s="25"/>
      <c r="AG29">
        <f t="shared" si="2"/>
        <v>1994.252350492744</v>
      </c>
      <c r="AI29" s="35">
        <f>PXIL!H29</f>
        <v>0</v>
      </c>
      <c r="AJ29" s="35">
        <f>PXIL!N29</f>
        <v>0</v>
      </c>
      <c r="AK29" s="35">
        <f>RTM_IEX!H29</f>
        <v>73.180000000000007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11.180960000000001</v>
      </c>
      <c r="E30">
        <f>GT_NG!P30</f>
        <v>12.208033826638477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1025.7747226434069</v>
      </c>
      <c r="P30" s="37">
        <v>118.08516381358014</v>
      </c>
      <c r="Q30" s="37">
        <v>38.15</v>
      </c>
      <c r="R30" s="39">
        <v>38</v>
      </c>
      <c r="S30" s="39">
        <v>0</v>
      </c>
      <c r="T30" s="38">
        <f>SUMPRODUCT(LTA!J30:AN30,LTA!J$101:AN$101,LTA!J$103:AN$103)</f>
        <v>110.11</v>
      </c>
      <c r="U30" s="38">
        <f>SUMPRODUCT(LTA!J30:AN30,LTA!J$102:AN$102,LTA!J$103:AN$103)</f>
        <v>81.400000000000006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372.41</v>
      </c>
      <c r="AB30" s="76">
        <f>-STOA!N30</f>
        <v>0</v>
      </c>
      <c r="AC30">
        <f t="shared" si="0"/>
        <v>16.878078049676407</v>
      </c>
      <c r="AD30">
        <f t="shared" si="1"/>
        <v>1992.4169278641818</v>
      </c>
      <c r="AE30">
        <f>'IDT-1'!B30</f>
        <v>0</v>
      </c>
      <c r="AF30" s="25"/>
      <c r="AG30">
        <f t="shared" si="2"/>
        <v>1992.4169278641818</v>
      </c>
      <c r="AI30" s="35">
        <f>PXIL!H30</f>
        <v>0</v>
      </c>
      <c r="AJ30" s="35">
        <f>PXIL!N30</f>
        <v>0</v>
      </c>
      <c r="AK30" s="35">
        <f>RTM_IEX!H30</f>
        <v>75.099999999999994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11.180960000000001</v>
      </c>
      <c r="E31">
        <f>GT_NG!P31</f>
        <v>12.208033826638477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1001.6214910997987</v>
      </c>
      <c r="P31" s="37">
        <v>118.08548309363526</v>
      </c>
      <c r="Q31" s="37">
        <v>38.15</v>
      </c>
      <c r="R31" s="39">
        <v>42</v>
      </c>
      <c r="S31" s="39">
        <v>0</v>
      </c>
      <c r="T31" s="38">
        <f>SUMPRODUCT(LTA!J31:AN31,LTA!J$101:AN$101,LTA!J$103:AN$103)</f>
        <v>125.8</v>
      </c>
      <c r="U31" s="38">
        <f>SUMPRODUCT(LTA!J31:AN31,LTA!J$102:AN$102,LTA!J$103:AN$103)</f>
        <v>81.400000000000006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372.51</v>
      </c>
      <c r="AB31" s="76">
        <f>-STOA!N31</f>
        <v>0</v>
      </c>
      <c r="AC31">
        <f t="shared" si="0"/>
        <v>16.833365586662566</v>
      </c>
      <c r="AD31">
        <f t="shared" si="1"/>
        <v>1987.1387280636429</v>
      </c>
      <c r="AE31">
        <f>'IDT-1'!B31</f>
        <v>0</v>
      </c>
      <c r="AF31" s="25"/>
      <c r="AG31">
        <f t="shared" si="2"/>
        <v>1987.1387280636429</v>
      </c>
      <c r="AI31" s="35">
        <f>PXIL!H31</f>
        <v>0</v>
      </c>
      <c r="AJ31" s="35">
        <f>PXIL!N31</f>
        <v>0</v>
      </c>
      <c r="AK31" s="35">
        <f>RTM_IEX!H31</f>
        <v>74.14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11.180960000000001</v>
      </c>
      <c r="E32">
        <f>GT_NG!P32</f>
        <v>12.208033826638477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976.55753412758202</v>
      </c>
      <c r="P32" s="37">
        <v>118.08479435750495</v>
      </c>
      <c r="Q32" s="37">
        <v>38.15</v>
      </c>
      <c r="R32" s="39">
        <v>46.5</v>
      </c>
      <c r="S32" s="39">
        <v>0</v>
      </c>
      <c r="T32" s="38">
        <f>SUMPRODUCT(LTA!J32:AN32,LTA!J$101:AN$101,LTA!J$103:AN$103)</f>
        <v>145.44999999999999</v>
      </c>
      <c r="U32" s="38">
        <f>SUMPRODUCT(LTA!J32:AN32,LTA!J$102:AN$102,LTA!J$103:AN$103)</f>
        <v>81.400000000000006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372.51</v>
      </c>
      <c r="AB32" s="76">
        <f>-STOA!N32</f>
        <v>0</v>
      </c>
      <c r="AC32">
        <f t="shared" si="0"/>
        <v>16.76108656271245</v>
      </c>
      <c r="AD32">
        <f t="shared" si="1"/>
        <v>1978.606361379246</v>
      </c>
      <c r="AE32">
        <f>'IDT-1'!B32</f>
        <v>0</v>
      </c>
      <c r="AF32" s="25"/>
      <c r="AG32">
        <f t="shared" si="2"/>
        <v>1978.606361379246</v>
      </c>
      <c r="AI32" s="35">
        <f>PXIL!H32</f>
        <v>0</v>
      </c>
      <c r="AJ32" s="35">
        <f>PXIL!N32</f>
        <v>0</v>
      </c>
      <c r="AK32" s="35">
        <f>RTM_IEX!H32</f>
        <v>66.45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11.180960000000001</v>
      </c>
      <c r="E33">
        <f>GT_NG!P33</f>
        <v>12.208033826638477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959.14413835983748</v>
      </c>
      <c r="P33" s="37">
        <v>118.08479435750495</v>
      </c>
      <c r="Q33" s="37">
        <v>19.41</v>
      </c>
      <c r="R33" s="39">
        <v>47.5</v>
      </c>
      <c r="S33" s="39">
        <v>0</v>
      </c>
      <c r="T33" s="38">
        <f>SUMPRODUCT(LTA!J33:AN33,LTA!J$101:AN$101,LTA!J$103:AN$103)</f>
        <v>170.8</v>
      </c>
      <c r="U33" s="38">
        <f>SUMPRODUCT(LTA!J33:AN33,LTA!J$102:AN$102,LTA!J$103:AN$103)</f>
        <v>111.68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372.51</v>
      </c>
      <c r="AB33" s="76">
        <f>-STOA!N33</f>
        <v>0</v>
      </c>
      <c r="AC33">
        <f t="shared" si="0"/>
        <v>16.779370038263394</v>
      </c>
      <c r="AD33">
        <f t="shared" si="1"/>
        <v>1980.7646821359506</v>
      </c>
      <c r="AE33">
        <f>'IDT-1'!B33</f>
        <v>0</v>
      </c>
      <c r="AF33" s="25"/>
      <c r="AG33">
        <f t="shared" si="2"/>
        <v>1980.7646821359506</v>
      </c>
      <c r="AI33" s="35">
        <f>PXIL!H33</f>
        <v>0</v>
      </c>
      <c r="AJ33" s="35">
        <f>PXIL!N33</f>
        <v>0</v>
      </c>
      <c r="AK33" s="35">
        <f>RTM_IEX!H33</f>
        <v>48.15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11.180960000000001</v>
      </c>
      <c r="E34">
        <f>GT_NG!P34</f>
        <v>12.208033826638477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945.74420028847453</v>
      </c>
      <c r="P34" s="37">
        <v>118.08479435750495</v>
      </c>
      <c r="Q34" s="37">
        <v>19.41</v>
      </c>
      <c r="R34" s="39">
        <v>47.5</v>
      </c>
      <c r="S34" s="39">
        <v>0</v>
      </c>
      <c r="T34" s="38">
        <f>SUMPRODUCT(LTA!J34:AN34,LTA!J$101:AN$101,LTA!J$103:AN$103)</f>
        <v>187.63</v>
      </c>
      <c r="U34" s="38">
        <f>SUMPRODUCT(LTA!J34:AN34,LTA!J$102:AN$102,LTA!J$103:AN$103)</f>
        <v>111.68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372.51</v>
      </c>
      <c r="AB34" s="76">
        <f>-STOA!N34</f>
        <v>0</v>
      </c>
      <c r="AC34">
        <f t="shared" si="0"/>
        <v>16.832458558463944</v>
      </c>
      <c r="AD34">
        <f t="shared" si="1"/>
        <v>1987.0316555443867</v>
      </c>
      <c r="AE34">
        <f>'IDT-1'!B34</f>
        <v>0</v>
      </c>
      <c r="AF34" s="25"/>
      <c r="AG34">
        <f t="shared" si="2"/>
        <v>1987.0316555443867</v>
      </c>
      <c r="AI34" s="35">
        <f>PXIL!H34</f>
        <v>0</v>
      </c>
      <c r="AJ34" s="35">
        <f>PXIL!N34</f>
        <v>0</v>
      </c>
      <c r="AK34" s="35">
        <f>RTM_IEX!H34</f>
        <v>51.04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11.180960000000001</v>
      </c>
      <c r="E35">
        <f>GT_NG!P35</f>
        <v>11.826882389545737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953.8714216622293</v>
      </c>
      <c r="P35" s="37">
        <v>63.83</v>
      </c>
      <c r="Q35" s="37">
        <v>19.41</v>
      </c>
      <c r="R35" s="39">
        <v>47.5</v>
      </c>
      <c r="S35" s="39">
        <v>0</v>
      </c>
      <c r="T35" s="38">
        <f>SUMPRODUCT(LTA!J35:AN35,LTA!J$101:AN$101,LTA!J$103:AN$103)</f>
        <v>186.3</v>
      </c>
      <c r="U35" s="38">
        <f>SUMPRODUCT(LTA!J35:AN35,LTA!J$102:AN$102,LTA!J$103:AN$103)</f>
        <v>111.68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372.7</v>
      </c>
      <c r="AB35" s="76">
        <f>-STOA!N35</f>
        <v>0</v>
      </c>
      <c r="AC35">
        <f t="shared" si="0"/>
        <v>16.739565273328864</v>
      </c>
      <c r="AD35">
        <f t="shared" si="1"/>
        <v>1976.065824408679</v>
      </c>
      <c r="AE35">
        <f>'IDT-1'!B35</f>
        <v>0</v>
      </c>
      <c r="AF35" s="25"/>
      <c r="AG35">
        <f t="shared" si="2"/>
        <v>1976.065824408679</v>
      </c>
      <c r="AI35" s="35">
        <f>PXIL!H35</f>
        <v>0</v>
      </c>
      <c r="AJ35" s="35">
        <f>PXIL!N35</f>
        <v>0</v>
      </c>
      <c r="AK35" s="35">
        <f>RTM_IEX!H35</f>
        <v>87.63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11.180960000000001</v>
      </c>
      <c r="E36">
        <f>GT_NG!P36</f>
        <v>11.826882389545737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944.13772178966769</v>
      </c>
      <c r="P36" s="37">
        <v>57.77</v>
      </c>
      <c r="Q36" s="37">
        <v>19.41</v>
      </c>
      <c r="R36" s="39">
        <v>47.5</v>
      </c>
      <c r="S36" s="39">
        <v>0</v>
      </c>
      <c r="T36" s="38">
        <f>SUMPRODUCT(LTA!J36:AN36,LTA!J$101:AN$101,LTA!J$103:AN$103)</f>
        <v>201.99</v>
      </c>
      <c r="U36" s="38">
        <f>SUMPRODUCT(LTA!J36:AN36,LTA!J$102:AN$102,LTA!J$103:AN$103)</f>
        <v>112.72000000000001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372.7</v>
      </c>
      <c r="AB36" s="76">
        <f>-STOA!N36</f>
        <v>0</v>
      </c>
      <c r="AC36">
        <f t="shared" si="0"/>
        <v>16.917194194399347</v>
      </c>
      <c r="AD36">
        <f t="shared" si="1"/>
        <v>1997.0344956150468</v>
      </c>
      <c r="AE36">
        <f>'IDT-1'!B36</f>
        <v>0</v>
      </c>
      <c r="AF36" s="25"/>
      <c r="AG36">
        <f t="shared" si="2"/>
        <v>1997.0344956150468</v>
      </c>
      <c r="AI36" s="35">
        <f>PXIL!H36</f>
        <v>0</v>
      </c>
      <c r="AJ36" s="35">
        <f>PXIL!N36</f>
        <v>0</v>
      </c>
      <c r="AK36" s="35">
        <f>RTM_IEX!H36</f>
        <v>107.84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11.180960000000001</v>
      </c>
      <c r="E37">
        <f>GT_NG!P37</f>
        <v>11.826882389545737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945.39906264983995</v>
      </c>
      <c r="P37" s="37">
        <v>60</v>
      </c>
      <c r="Q37" s="37">
        <v>25.25</v>
      </c>
      <c r="R37" s="39">
        <v>47.5</v>
      </c>
      <c r="S37" s="39">
        <v>0</v>
      </c>
      <c r="T37" s="38">
        <f>SUMPRODUCT(LTA!J37:AN37,LTA!J$101:AN$101,LTA!J$103:AN$103)</f>
        <v>187.86</v>
      </c>
      <c r="U37" s="38">
        <f>SUMPRODUCT(LTA!J37:AN37,LTA!J$102:AN$102,LTA!J$103:AN$103)</f>
        <v>117.75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372.7</v>
      </c>
      <c r="AB37" s="76">
        <f>-STOA!N37</f>
        <v>0</v>
      </c>
      <c r="AC37">
        <f t="shared" si="0"/>
        <v>17.048581457624792</v>
      </c>
      <c r="AD37">
        <f t="shared" si="1"/>
        <v>2012.5444492119937</v>
      </c>
      <c r="AE37">
        <f>'IDT-1'!B37</f>
        <v>0</v>
      </c>
      <c r="AF37" s="25"/>
      <c r="AG37">
        <f t="shared" si="2"/>
        <v>2012.5444492119937</v>
      </c>
      <c r="AI37" s="35">
        <f>PXIL!H37</f>
        <v>0</v>
      </c>
      <c r="AJ37" s="35">
        <f>PXIL!N37</f>
        <v>0</v>
      </c>
      <c r="AK37" s="35">
        <f>RTM_IEX!H37</f>
        <v>123.25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11.180960000000001</v>
      </c>
      <c r="E38">
        <f>GT_NG!P38</f>
        <v>11.826882389545737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946.79913429538544</v>
      </c>
      <c r="P38" s="37">
        <v>57.77</v>
      </c>
      <c r="Q38" s="37">
        <v>25.25</v>
      </c>
      <c r="R38" s="39">
        <v>47.5</v>
      </c>
      <c r="S38" s="39">
        <v>0</v>
      </c>
      <c r="T38" s="38">
        <f>SUMPRODUCT(LTA!J38:AN38,LTA!J$101:AN$101,LTA!J$103:AN$103)</f>
        <v>196.73000000000002</v>
      </c>
      <c r="U38" s="38">
        <f>SUMPRODUCT(LTA!J38:AN38,LTA!J$102:AN$102,LTA!J$103:AN$103)</f>
        <v>122.00999999999999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372.7</v>
      </c>
      <c r="AB38" s="76">
        <f>-STOA!N38</f>
        <v>0</v>
      </c>
      <c r="AC38">
        <f t="shared" si="0"/>
        <v>17.200454059447377</v>
      </c>
      <c r="AD38">
        <f t="shared" si="1"/>
        <v>2030.4726482557166</v>
      </c>
      <c r="AE38">
        <f>'IDT-1'!B38</f>
        <v>0</v>
      </c>
      <c r="AF38" s="25"/>
      <c r="AG38">
        <f t="shared" si="2"/>
        <v>2030.4726482557166</v>
      </c>
      <c r="AI38" s="35">
        <f>PXIL!H38</f>
        <v>0</v>
      </c>
      <c r="AJ38" s="35">
        <f>PXIL!N38</f>
        <v>0</v>
      </c>
      <c r="AK38" s="35">
        <f>RTM_IEX!H38</f>
        <v>129.03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11.180960000000001</v>
      </c>
      <c r="E39">
        <f>GT_NG!P39</f>
        <v>11.718046048537646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948.41121741108736</v>
      </c>
      <c r="P39" s="37">
        <v>57.77</v>
      </c>
      <c r="Q39" s="37">
        <v>25.25</v>
      </c>
      <c r="R39" s="39">
        <v>47.5</v>
      </c>
      <c r="S39" s="39">
        <v>0</v>
      </c>
      <c r="T39" s="38">
        <f>SUMPRODUCT(LTA!J39:AN39,LTA!J$101:AN$101,LTA!J$103:AN$103)</f>
        <v>198.79000000000002</v>
      </c>
      <c r="U39" s="38">
        <f>SUMPRODUCT(LTA!J39:AN39,LTA!J$102:AN$102,LTA!J$103:AN$103)</f>
        <v>108.28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373.65999999999997</v>
      </c>
      <c r="AB39" s="76">
        <f>-STOA!N39</f>
        <v>0</v>
      </c>
      <c r="AC39">
        <f t="shared" si="0"/>
        <v>17.373773332354805</v>
      </c>
      <c r="AD39">
        <f t="shared" si="1"/>
        <v>2050.9325757575029</v>
      </c>
      <c r="AE39">
        <f>'IDT-1'!B39</f>
        <v>0</v>
      </c>
      <c r="AF39" s="25"/>
      <c r="AG39">
        <f t="shared" si="2"/>
        <v>2050.9325757575029</v>
      </c>
      <c r="AI39" s="35">
        <f>PXIL!H39</f>
        <v>0</v>
      </c>
      <c r="AJ39" s="35">
        <f>PXIL!N39</f>
        <v>0</v>
      </c>
      <c r="AK39" s="35">
        <f>RTM_IEX!H39</f>
        <v>158.87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11.180960000000001</v>
      </c>
      <c r="E40">
        <f>GT_NG!P40</f>
        <v>11.718046048537646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949.49601194298464</v>
      </c>
      <c r="P40" s="37">
        <v>57.77</v>
      </c>
      <c r="Q40" s="37">
        <v>25.25</v>
      </c>
      <c r="R40" s="39">
        <v>47.5</v>
      </c>
      <c r="S40" s="39">
        <v>0</v>
      </c>
      <c r="T40" s="38">
        <f>SUMPRODUCT(LTA!J40:AN40,LTA!J$101:AN$101,LTA!J$103:AN$103)</f>
        <v>210.25</v>
      </c>
      <c r="U40" s="38">
        <f>SUMPRODUCT(LTA!J40:AN40,LTA!J$102:AN$102,LTA!J$103:AN$103)</f>
        <v>109.78999999999999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373.65999999999997</v>
      </c>
      <c r="AB40" s="76">
        <f>-STOA!N40</f>
        <v>0</v>
      </c>
      <c r="AC40">
        <f t="shared" si="0"/>
        <v>17.68595760642274</v>
      </c>
      <c r="AD40">
        <f t="shared" si="1"/>
        <v>2087.7851860153323</v>
      </c>
      <c r="AE40">
        <f>'IDT-1'!B40</f>
        <v>0</v>
      </c>
      <c r="AF40" s="25"/>
      <c r="AG40">
        <f t="shared" si="2"/>
        <v>2087.7851860153323</v>
      </c>
      <c r="AI40" s="35">
        <f>PXIL!H40</f>
        <v>0</v>
      </c>
      <c r="AJ40" s="35">
        <f>PXIL!N40</f>
        <v>0</v>
      </c>
      <c r="AK40" s="35">
        <f>RTM_IEX!H40</f>
        <v>181.98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11.180960000000001</v>
      </c>
      <c r="E41">
        <f>GT_NG!P41</f>
        <v>11.718046048537646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948.91540570781081</v>
      </c>
      <c r="P41" s="37">
        <v>57.77</v>
      </c>
      <c r="Q41" s="37">
        <v>25.25</v>
      </c>
      <c r="R41" s="39">
        <v>47.5</v>
      </c>
      <c r="S41" s="39">
        <v>0</v>
      </c>
      <c r="T41" s="38">
        <f>SUMPRODUCT(LTA!J41:AN41,LTA!J$101:AN$101,LTA!J$103:AN$103)</f>
        <v>230.85</v>
      </c>
      <c r="U41" s="38">
        <f>SUMPRODUCT(LTA!J41:AN41,LTA!J$102:AN$102,LTA!J$103:AN$103)</f>
        <v>108.17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375.58000000000004</v>
      </c>
      <c r="AB41" s="76">
        <f>-STOA!N41</f>
        <v>0</v>
      </c>
      <c r="AC41">
        <f t="shared" si="0"/>
        <v>18.269164514047279</v>
      </c>
      <c r="AD41">
        <f t="shared" si="1"/>
        <v>2156.631372872534</v>
      </c>
      <c r="AE41">
        <f>'IDT-1'!B41</f>
        <v>0</v>
      </c>
      <c r="AF41" s="25"/>
      <c r="AG41">
        <f t="shared" si="2"/>
        <v>2156.631372872534</v>
      </c>
      <c r="AI41" s="35">
        <f>PXIL!H41</f>
        <v>0</v>
      </c>
      <c r="AJ41" s="35">
        <f>PXIL!N41</f>
        <v>0</v>
      </c>
      <c r="AK41" s="35">
        <f>RTM_IEX!H41</f>
        <v>231.09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11.180960000000001</v>
      </c>
      <c r="E42">
        <f>GT_NG!P42</f>
        <v>11.718046048537646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948.91540570781081</v>
      </c>
      <c r="P42" s="37">
        <v>57.77</v>
      </c>
      <c r="Q42" s="37">
        <v>25.25</v>
      </c>
      <c r="R42" s="39">
        <v>47.5</v>
      </c>
      <c r="S42" s="39">
        <v>0</v>
      </c>
      <c r="T42" s="38">
        <f>SUMPRODUCT(LTA!J42:AN42,LTA!J$101:AN$101,LTA!J$103:AN$103)</f>
        <v>242.42000000000002</v>
      </c>
      <c r="U42" s="38">
        <f>SUMPRODUCT(LTA!J42:AN42,LTA!J$102:AN$102,LTA!J$103:AN$103)</f>
        <v>109.17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375.58000000000004</v>
      </c>
      <c r="AB42" s="76">
        <f>-STOA!N42</f>
        <v>0</v>
      </c>
      <c r="AC42">
        <f t="shared" si="0"/>
        <v>18.520408514047283</v>
      </c>
      <c r="AD42">
        <f t="shared" si="1"/>
        <v>2186.2901288725338</v>
      </c>
      <c r="AE42">
        <f>'IDT-1'!B42</f>
        <v>0</v>
      </c>
      <c r="AF42" s="25"/>
      <c r="AG42">
        <f t="shared" si="2"/>
        <v>2186.2901288725338</v>
      </c>
      <c r="AI42" s="35">
        <f>PXIL!H42</f>
        <v>0</v>
      </c>
      <c r="AJ42" s="35">
        <f>PXIL!N42</f>
        <v>0</v>
      </c>
      <c r="AK42" s="35">
        <f>RTM_IEX!H42</f>
        <v>248.43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11.180960000000001</v>
      </c>
      <c r="E43">
        <f>GT_NG!P43</f>
        <v>11.718046048537646</v>
      </c>
      <c r="F43">
        <f>GT_Spot!P43</f>
        <v>0</v>
      </c>
      <c r="G43">
        <f>PPCL_NG!P43</f>
        <v>43.12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949.28872570781084</v>
      </c>
      <c r="P43" s="37">
        <v>86.66</v>
      </c>
      <c r="Q43" s="37">
        <v>25.25</v>
      </c>
      <c r="R43" s="39">
        <v>47.5</v>
      </c>
      <c r="S43" s="39">
        <v>0</v>
      </c>
      <c r="T43" s="38">
        <f>SUMPRODUCT(LTA!J43:AN43,LTA!J$101:AN$101,LTA!J$103:AN$103)</f>
        <v>264.47000000000003</v>
      </c>
      <c r="U43" s="38">
        <f>SUMPRODUCT(LTA!J43:AN43,LTA!J$102:AN$102,LTA!J$103:AN$103)</f>
        <v>109.67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375.58000000000004</v>
      </c>
      <c r="AB43" s="76">
        <f>-STOA!N43</f>
        <v>0</v>
      </c>
      <c r="AC43">
        <f t="shared" si="0"/>
        <v>18.777644402047283</v>
      </c>
      <c r="AD43">
        <f t="shared" si="1"/>
        <v>2216.6562129845342</v>
      </c>
      <c r="AE43">
        <f>'IDT-1'!B43</f>
        <v>0</v>
      </c>
      <c r="AF43" s="25"/>
      <c r="AG43">
        <f t="shared" si="2"/>
        <v>2216.6562129845342</v>
      </c>
      <c r="AI43" s="35">
        <f>PXIL!H43</f>
        <v>0</v>
      </c>
      <c r="AJ43" s="35">
        <f>PXIL!N43</f>
        <v>0</v>
      </c>
      <c r="AK43" s="35">
        <f>RTM_IEX!H43</f>
        <v>227.24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11.180960000000001</v>
      </c>
      <c r="E44">
        <f>GT_NG!P44</f>
        <v>11.718046048537646</v>
      </c>
      <c r="F44">
        <f>GT_Spot!P44</f>
        <v>0</v>
      </c>
      <c r="G44">
        <f>PPCL_NG!P44</f>
        <v>43.12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948.14918191109246</v>
      </c>
      <c r="P44" s="37">
        <v>118.09</v>
      </c>
      <c r="Q44" s="37">
        <v>25.25</v>
      </c>
      <c r="R44" s="39">
        <v>47.5</v>
      </c>
      <c r="S44" s="39">
        <v>0</v>
      </c>
      <c r="T44" s="38">
        <f>SUMPRODUCT(LTA!J44:AN44,LTA!J$101:AN$101,LTA!J$103:AN$103)</f>
        <v>272.72000000000003</v>
      </c>
      <c r="U44" s="38">
        <f>SUMPRODUCT(LTA!J44:AN44,LTA!J$102:AN$102,LTA!J$103:AN$103)</f>
        <v>110.67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375.58000000000004</v>
      </c>
      <c r="AB44" s="76">
        <f>-STOA!N44</f>
        <v>0</v>
      </c>
      <c r="AC44">
        <f t="shared" si="0"/>
        <v>18.956148234154846</v>
      </c>
      <c r="AD44">
        <f t="shared" si="1"/>
        <v>2237.7281653557079</v>
      </c>
      <c r="AE44">
        <f>'IDT-1'!B44</f>
        <v>0</v>
      </c>
      <c r="AF44" s="25"/>
      <c r="AG44">
        <f t="shared" si="2"/>
        <v>2237.7281653557079</v>
      </c>
      <c r="AI44" s="35">
        <f>PXIL!H44</f>
        <v>0</v>
      </c>
      <c r="AJ44" s="35">
        <f>PXIL!N44</f>
        <v>0</v>
      </c>
      <c r="AK44" s="35">
        <f>RTM_IEX!H44</f>
        <v>208.95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11.357170356111647</v>
      </c>
      <c r="F45">
        <f>GT_Spot!P45</f>
        <v>0</v>
      </c>
      <c r="G45">
        <f>PPCL_NG!P45</f>
        <v>42.18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948.71695460980823</v>
      </c>
      <c r="P45" s="37">
        <v>118.09</v>
      </c>
      <c r="Q45" s="37">
        <v>25.25</v>
      </c>
      <c r="R45" s="39">
        <v>47.5</v>
      </c>
      <c r="S45" s="39">
        <v>0</v>
      </c>
      <c r="T45" s="38">
        <f>SUMPRODUCT(LTA!J45:AN45,LTA!J$101:AN$101,LTA!J$103:AN$103)</f>
        <v>240.21</v>
      </c>
      <c r="U45" s="38">
        <f>SUMPRODUCT(LTA!J45:AN45,LTA!J$102:AN$102,LTA!J$103:AN$103)</f>
        <v>111.66000000000001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376.54999999999995</v>
      </c>
      <c r="AB45" s="76">
        <f>-STOA!N45</f>
        <v>0</v>
      </c>
      <c r="AC45">
        <f t="shared" si="0"/>
        <v>19.567587065007679</v>
      </c>
      <c r="AD45">
        <f t="shared" si="1"/>
        <v>2309.907063531145</v>
      </c>
      <c r="AE45">
        <f>'IDT-1'!B45</f>
        <v>0</v>
      </c>
      <c r="AF45" s="25"/>
      <c r="AG45">
        <f t="shared" si="2"/>
        <v>2309.907063531145</v>
      </c>
      <c r="AI45" s="35">
        <f>PXIL!H45</f>
        <v>0</v>
      </c>
      <c r="AJ45" s="35">
        <f>PXIL!N45</f>
        <v>0</v>
      </c>
      <c r="AK45" s="35">
        <f>RTM_IEX!H45</f>
        <v>312.94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11.357170356111647</v>
      </c>
      <c r="F46">
        <f>GT_Spot!P46</f>
        <v>0</v>
      </c>
      <c r="G46">
        <f>PPCL_NG!P46</f>
        <v>42.18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959.4471922551528</v>
      </c>
      <c r="P46" s="37">
        <v>118.09</v>
      </c>
      <c r="Q46" s="37">
        <v>25.25</v>
      </c>
      <c r="R46" s="39">
        <v>47.5</v>
      </c>
      <c r="S46" s="39">
        <v>0</v>
      </c>
      <c r="T46" s="38">
        <f>SUMPRODUCT(LTA!J46:AN46,LTA!J$101:AN$101,LTA!J$103:AN$103)</f>
        <v>252.26</v>
      </c>
      <c r="U46" s="38">
        <f>SUMPRODUCT(LTA!J46:AN46,LTA!J$102:AN$102,LTA!J$103:AN$103)</f>
        <v>112.16000000000001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376.54999999999995</v>
      </c>
      <c r="AB46" s="76">
        <f>-STOA!N46</f>
        <v>0</v>
      </c>
      <c r="AC46">
        <f t="shared" si="0"/>
        <v>19.722737061228575</v>
      </c>
      <c r="AD46">
        <f t="shared" si="1"/>
        <v>2328.2221511802686</v>
      </c>
      <c r="AE46">
        <f>'IDT-1'!B46</f>
        <v>0</v>
      </c>
      <c r="AF46" s="25"/>
      <c r="AG46">
        <f t="shared" si="2"/>
        <v>2328.2221511802686</v>
      </c>
      <c r="AI46" s="35">
        <f>PXIL!H46</f>
        <v>0</v>
      </c>
      <c r="AJ46" s="35">
        <f>PXIL!N46</f>
        <v>0</v>
      </c>
      <c r="AK46" s="35">
        <f>RTM_IEX!H46</f>
        <v>308.13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11.357170356111647</v>
      </c>
      <c r="F47">
        <f>GT_Spot!P47</f>
        <v>0</v>
      </c>
      <c r="G47">
        <f>PPCL_NG!P47</f>
        <v>42.18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959.45513997457033</v>
      </c>
      <c r="P47" s="37">
        <v>118.09</v>
      </c>
      <c r="Q47" s="37">
        <v>25.25</v>
      </c>
      <c r="R47" s="39">
        <v>47.5</v>
      </c>
      <c r="S47" s="39">
        <v>0</v>
      </c>
      <c r="T47" s="38">
        <f>SUMPRODUCT(LTA!J47:AN47,LTA!J$101:AN$101,LTA!J$103:AN$103)</f>
        <v>272.54000000000002</v>
      </c>
      <c r="U47" s="38">
        <f>SUMPRODUCT(LTA!J47:AN47,LTA!J$102:AN$102,LTA!J$103:AN$103)</f>
        <v>112.16000000000001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376.54999999999995</v>
      </c>
      <c r="AB47" s="76">
        <f>-STOA!N47</f>
        <v>0</v>
      </c>
      <c r="AC47">
        <f t="shared" si="0"/>
        <v>19.949771822071682</v>
      </c>
      <c r="AD47">
        <f t="shared" si="1"/>
        <v>2355.0230641388425</v>
      </c>
      <c r="AE47">
        <f>'IDT-1'!B47</f>
        <v>0</v>
      </c>
      <c r="AF47" s="25"/>
      <c r="AG47">
        <f t="shared" si="2"/>
        <v>2355.0230641388425</v>
      </c>
      <c r="AI47" s="35">
        <f>PXIL!H47</f>
        <v>0</v>
      </c>
      <c r="AJ47" s="35">
        <f>PXIL!N47</f>
        <v>0</v>
      </c>
      <c r="AK47" s="35">
        <f>RTM_IEX!H47</f>
        <v>314.87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11.357170356111647</v>
      </c>
      <c r="F48">
        <f>GT_Spot!P48</f>
        <v>0</v>
      </c>
      <c r="G48">
        <f>PPCL_NG!P48</f>
        <v>42.18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965.48852016410797</v>
      </c>
      <c r="P48" s="37">
        <v>118.08999999999999</v>
      </c>
      <c r="Q48" s="37">
        <v>25.25</v>
      </c>
      <c r="R48" s="39">
        <v>47.5</v>
      </c>
      <c r="S48" s="39">
        <v>0</v>
      </c>
      <c r="T48" s="38">
        <f>SUMPRODUCT(LTA!J48:AN48,LTA!J$101:AN$101,LTA!J$103:AN$103)</f>
        <v>291.02</v>
      </c>
      <c r="U48" s="38">
        <f>SUMPRODUCT(LTA!J48:AN48,LTA!J$102:AN$102,LTA!J$103:AN$103)</f>
        <v>112.66000000000001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376.54999999999995</v>
      </c>
      <c r="AB48" s="76">
        <f>-STOA!N48</f>
        <v>0</v>
      </c>
      <c r="AC48">
        <f t="shared" si="0"/>
        <v>20.087056215663797</v>
      </c>
      <c r="AD48">
        <f t="shared" si="1"/>
        <v>2371.2291599347882</v>
      </c>
      <c r="AE48">
        <f>'IDT-1'!B48</f>
        <v>0</v>
      </c>
      <c r="AF48" s="25"/>
      <c r="AG48">
        <f t="shared" si="2"/>
        <v>2371.2291599347882</v>
      </c>
      <c r="AI48" s="35">
        <f>PXIL!H48</f>
        <v>0</v>
      </c>
      <c r="AJ48" s="35">
        <f>PXIL!N48</f>
        <v>0</v>
      </c>
      <c r="AK48" s="35">
        <f>RTM_IEX!H48</f>
        <v>306.2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11.357170356111647</v>
      </c>
      <c r="F49">
        <f>GT_Spot!P49</f>
        <v>0</v>
      </c>
      <c r="G49">
        <f>PPCL_NG!P49</f>
        <v>42.18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976.12457263433271</v>
      </c>
      <c r="P49" s="37">
        <v>118.08999999999999</v>
      </c>
      <c r="Q49" s="37">
        <v>25.25</v>
      </c>
      <c r="R49" s="39">
        <v>47.5</v>
      </c>
      <c r="S49" s="39">
        <v>0</v>
      </c>
      <c r="T49" s="38">
        <f>SUMPRODUCT(LTA!J49:AN49,LTA!J$101:AN$101,LTA!J$103:AN$103)</f>
        <v>299.13</v>
      </c>
      <c r="U49" s="38">
        <f>SUMPRODUCT(LTA!J49:AN49,LTA!J$102:AN$102,LTA!J$103:AN$103)</f>
        <v>112.66000000000001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376.54999999999995</v>
      </c>
      <c r="AB49" s="76">
        <f>-STOA!N49</f>
        <v>0</v>
      </c>
      <c r="AC49">
        <f t="shared" si="0"/>
        <v>20.341627056413685</v>
      </c>
      <c r="AD49">
        <f t="shared" si="1"/>
        <v>2401.2806415642631</v>
      </c>
      <c r="AE49">
        <f>'IDT-1'!B49</f>
        <v>0</v>
      </c>
      <c r="AF49" s="25"/>
      <c r="AG49">
        <f t="shared" si="2"/>
        <v>2401.2806415642631</v>
      </c>
      <c r="AI49" s="35">
        <f>PXIL!H49</f>
        <v>0</v>
      </c>
      <c r="AJ49" s="35">
        <f>PXIL!N49</f>
        <v>0</v>
      </c>
      <c r="AK49" s="35">
        <f>RTM_IEX!H49</f>
        <v>317.76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11.357170356111647</v>
      </c>
      <c r="F50">
        <f>GT_Spot!P50</f>
        <v>0</v>
      </c>
      <c r="G50">
        <f>PPCL_NG!P50</f>
        <v>42.18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976.12457263433271</v>
      </c>
      <c r="P50" s="37">
        <v>118.08479435750495</v>
      </c>
      <c r="Q50" s="37">
        <v>25.25</v>
      </c>
      <c r="R50" s="39">
        <v>47.5</v>
      </c>
      <c r="S50" s="39">
        <v>0</v>
      </c>
      <c r="T50" s="38">
        <f>SUMPRODUCT(LTA!J50:AN50,LTA!J$101:AN$101,LTA!J$103:AN$103)</f>
        <v>315.98</v>
      </c>
      <c r="U50" s="38">
        <f>SUMPRODUCT(LTA!J50:AN50,LTA!J$102:AN$102,LTA!J$103:AN$103)</f>
        <v>112.16000000000001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376.54999999999995</v>
      </c>
      <c r="AB50" s="76">
        <f>-STOA!N50</f>
        <v>0</v>
      </c>
      <c r="AC50">
        <f t="shared" si="0"/>
        <v>20.438435329016727</v>
      </c>
      <c r="AD50">
        <f t="shared" si="1"/>
        <v>2412.7086276491655</v>
      </c>
      <c r="AE50">
        <f>'IDT-1'!B50</f>
        <v>0</v>
      </c>
      <c r="AF50" s="25"/>
      <c r="AG50">
        <f t="shared" si="2"/>
        <v>2412.7086276491655</v>
      </c>
      <c r="AI50" s="35">
        <f>PXIL!H50</f>
        <v>0</v>
      </c>
      <c r="AJ50" s="35">
        <f>PXIL!N50</f>
        <v>0</v>
      </c>
      <c r="AK50" s="35">
        <f>RTM_IEX!H50</f>
        <v>312.94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11.357170356111647</v>
      </c>
      <c r="F51">
        <f>GT_Spot!P51</f>
        <v>0</v>
      </c>
      <c r="G51">
        <f>PPCL_NG!P51</f>
        <v>42.18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1039.6087219538545</v>
      </c>
      <c r="P51" s="37">
        <v>118.08479435750495</v>
      </c>
      <c r="Q51" s="37">
        <v>38.480000000000004</v>
      </c>
      <c r="R51" s="39">
        <v>47.5</v>
      </c>
      <c r="S51" s="39">
        <v>0</v>
      </c>
      <c r="T51" s="38">
        <f>SUMPRODUCT(LTA!J51:AN51,LTA!J$101:AN$101,LTA!J$103:AN$103)</f>
        <v>324.67</v>
      </c>
      <c r="U51" s="38">
        <f>SUMPRODUCT(LTA!J51:AN51,LTA!J$102:AN$102,LTA!J$103:AN$103)</f>
        <v>112.76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376.54999999999995</v>
      </c>
      <c r="AB51" s="76">
        <f>-STOA!N51</f>
        <v>0</v>
      </c>
      <c r="AC51">
        <f t="shared" si="0"/>
        <v>20.60277418330071</v>
      </c>
      <c r="AD51">
        <f t="shared" si="1"/>
        <v>2432.1084381144028</v>
      </c>
      <c r="AE51">
        <f>'IDT-1'!B51</f>
        <v>0</v>
      </c>
      <c r="AF51" s="25"/>
      <c r="AG51">
        <f t="shared" si="2"/>
        <v>2432.1084381144028</v>
      </c>
      <c r="AI51" s="35">
        <f>PXIL!H51</f>
        <v>0</v>
      </c>
      <c r="AJ51" s="35">
        <f>PXIL!N51</f>
        <v>0</v>
      </c>
      <c r="AK51" s="35">
        <f>RTM_IEX!H51</f>
        <v>246.5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11.357170356111647</v>
      </c>
      <c r="F52">
        <f>GT_Spot!P52</f>
        <v>0</v>
      </c>
      <c r="G52">
        <f>PPCL_NG!P52</f>
        <v>42.18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1087.7538491484083</v>
      </c>
      <c r="P52" s="37">
        <v>118.08479435750495</v>
      </c>
      <c r="Q52" s="37">
        <v>38.15</v>
      </c>
      <c r="R52" s="39">
        <v>47.5</v>
      </c>
      <c r="S52" s="39">
        <v>0</v>
      </c>
      <c r="T52" s="38">
        <f>SUMPRODUCT(LTA!J52:AN52,LTA!J$101:AN$101,LTA!J$103:AN$103)</f>
        <v>336.38</v>
      </c>
      <c r="U52" s="38">
        <f>SUMPRODUCT(LTA!J52:AN52,LTA!J$102:AN$102,LTA!J$103:AN$103)</f>
        <v>112.76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376.54999999999995</v>
      </c>
      <c r="AB52" s="76">
        <f>-STOA!N52</f>
        <v>0</v>
      </c>
      <c r="AC52">
        <f t="shared" si="0"/>
        <v>20.706473251734963</v>
      </c>
      <c r="AD52">
        <f t="shared" si="1"/>
        <v>2444.3498662405227</v>
      </c>
      <c r="AE52">
        <f>'IDT-1'!B52</f>
        <v>0</v>
      </c>
      <c r="AF52" s="25"/>
      <c r="AG52">
        <f t="shared" si="2"/>
        <v>2444.3498662405227</v>
      </c>
      <c r="AI52" s="35">
        <f>PXIL!H52</f>
        <v>0</v>
      </c>
      <c r="AJ52" s="35">
        <f>PXIL!N52</f>
        <v>0</v>
      </c>
      <c r="AK52" s="35">
        <f>RTM_IEX!H52</f>
        <v>199.32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11.357170356111647</v>
      </c>
      <c r="F53">
        <f>GT_Spot!P53</f>
        <v>0</v>
      </c>
      <c r="G53">
        <f>PPCL_NG!P53</f>
        <v>42.18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1134.5422062136258</v>
      </c>
      <c r="P53" s="37">
        <v>118.08479435750495</v>
      </c>
      <c r="Q53" s="37">
        <v>38.15</v>
      </c>
      <c r="R53" s="39">
        <v>47.5</v>
      </c>
      <c r="S53" s="39">
        <v>0</v>
      </c>
      <c r="T53" s="38">
        <f>SUMPRODUCT(LTA!J53:AN53,LTA!J$101:AN$101,LTA!J$103:AN$103)</f>
        <v>290.38</v>
      </c>
      <c r="U53" s="38">
        <f>SUMPRODUCT(LTA!J53:AN53,LTA!J$102:AN$102,LTA!J$103:AN$103)</f>
        <v>112.76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376.54999999999995</v>
      </c>
      <c r="AB53" s="76">
        <f>-STOA!N53</f>
        <v>0</v>
      </c>
      <c r="AC53">
        <f t="shared" si="0"/>
        <v>20.656479451082788</v>
      </c>
      <c r="AD53">
        <f t="shared" si="1"/>
        <v>2438.4482171063923</v>
      </c>
      <c r="AE53">
        <f>'IDT-1'!B53</f>
        <v>0</v>
      </c>
      <c r="AF53" s="25"/>
      <c r="AG53">
        <f t="shared" si="2"/>
        <v>2438.4482171063923</v>
      </c>
      <c r="AI53" s="35">
        <f>PXIL!H53</f>
        <v>0</v>
      </c>
      <c r="AJ53" s="35">
        <f>PXIL!N53</f>
        <v>0</v>
      </c>
      <c r="AK53" s="35">
        <f>RTM_IEX!H53</f>
        <v>192.58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11.357170356111647</v>
      </c>
      <c r="F54">
        <f>GT_Spot!P54</f>
        <v>0</v>
      </c>
      <c r="G54">
        <f>PPCL_NG!P54</f>
        <v>42.18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1182.6822062136257</v>
      </c>
      <c r="P54" s="37">
        <v>118.08479435750495</v>
      </c>
      <c r="Q54" s="37">
        <v>38.480000000000004</v>
      </c>
      <c r="R54" s="39">
        <v>47.5</v>
      </c>
      <c r="S54" s="39">
        <v>0</v>
      </c>
      <c r="T54" s="38">
        <f>SUMPRODUCT(LTA!J54:AN54,LTA!J$101:AN$101,LTA!J$103:AN$103)</f>
        <v>294.98</v>
      </c>
      <c r="U54" s="38">
        <f>SUMPRODUCT(LTA!J54:AN54,LTA!J$102:AN$102,LTA!J$103:AN$103)</f>
        <v>113.16000000000001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376.54999999999995</v>
      </c>
      <c r="AB54" s="76">
        <f>-STOA!N54</f>
        <v>0</v>
      </c>
      <c r="AC54">
        <f t="shared" si="0"/>
        <v>20.757783451082791</v>
      </c>
      <c r="AD54">
        <f t="shared" si="1"/>
        <v>2450.406913106392</v>
      </c>
      <c r="AE54">
        <f>'IDT-1'!B54</f>
        <v>0</v>
      </c>
      <c r="AF54" s="25"/>
      <c r="AG54">
        <f t="shared" si="2"/>
        <v>2450.406913106392</v>
      </c>
      <c r="AI54" s="35">
        <f>PXIL!H54</f>
        <v>0</v>
      </c>
      <c r="AJ54" s="35">
        <f>PXIL!N54</f>
        <v>0</v>
      </c>
      <c r="AK54" s="35">
        <f>RTM_IEX!H54</f>
        <v>151.16999999999999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11.357170356111647</v>
      </c>
      <c r="F55">
        <f>GT_Spot!P55</f>
        <v>0</v>
      </c>
      <c r="G55">
        <f>PPCL_NG!P55</f>
        <v>42.18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1211.5914391901088</v>
      </c>
      <c r="P55" s="37">
        <v>122.64</v>
      </c>
      <c r="Q55" s="37">
        <v>38.480000000000004</v>
      </c>
      <c r="R55" s="39">
        <v>47.5</v>
      </c>
      <c r="S55" s="39">
        <v>0</v>
      </c>
      <c r="T55" s="38">
        <f>SUMPRODUCT(LTA!J55:AN55,LTA!J$101:AN$101,LTA!J$103:AN$103)</f>
        <v>340.9</v>
      </c>
      <c r="U55" s="38">
        <f>SUMPRODUCT(LTA!J55:AN55,LTA!J$102:AN$102,LTA!J$103:AN$103)</f>
        <v>124.66000000000001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376.54999999999995</v>
      </c>
      <c r="AB55" s="76">
        <f>-STOA!N55</f>
        <v>0</v>
      </c>
      <c r="AC55">
        <f t="shared" si="0"/>
        <v>20.518336735482205</v>
      </c>
      <c r="AD55">
        <f t="shared" si="1"/>
        <v>2422.1407984409711</v>
      </c>
      <c r="AE55">
        <f>'IDT-1'!B55</f>
        <v>0</v>
      </c>
      <c r="AF55" s="25"/>
      <c r="AG55">
        <f t="shared" si="2"/>
        <v>2422.1407984409711</v>
      </c>
      <c r="AI55" s="35">
        <f>PXIL!H55</f>
        <v>0</v>
      </c>
      <c r="AJ55" s="35">
        <f>PXIL!N55</f>
        <v>0</v>
      </c>
      <c r="AK55" s="35">
        <f>RTM_IEX!H55</f>
        <v>31.78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11.2644</v>
      </c>
      <c r="E56">
        <f>GT_NG!P56</f>
        <v>11.357170356111647</v>
      </c>
      <c r="F56">
        <f>GT_Spot!P56</f>
        <v>0</v>
      </c>
      <c r="G56">
        <f>PPCL_NG!P56</f>
        <v>42.18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1210.9017362411359</v>
      </c>
      <c r="P56" s="37">
        <v>118.09</v>
      </c>
      <c r="Q56" s="37">
        <v>38.480000000000004</v>
      </c>
      <c r="R56" s="39">
        <v>47.5</v>
      </c>
      <c r="S56" s="39">
        <v>0</v>
      </c>
      <c r="T56" s="38">
        <f>SUMPRODUCT(LTA!J56:AN56,LTA!J$101:AN$101,LTA!J$103:AN$103)</f>
        <v>341.64</v>
      </c>
      <c r="U56" s="38">
        <f>SUMPRODUCT(LTA!J56:AN56,LTA!J$102:AN$102,LTA!J$103:AN$103)</f>
        <v>124.16000000000001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376.54999999999995</v>
      </c>
      <c r="AB56" s="76">
        <f>-STOA!N56</f>
        <v>0</v>
      </c>
      <c r="AC56">
        <f t="shared" si="0"/>
        <v>20.581423230710833</v>
      </c>
      <c r="AD56">
        <f t="shared" si="1"/>
        <v>2429.5880089967695</v>
      </c>
      <c r="AE56">
        <f>'IDT-1'!B56</f>
        <v>0</v>
      </c>
      <c r="AF56" s="25"/>
      <c r="AG56">
        <f t="shared" si="2"/>
        <v>2429.5880089967695</v>
      </c>
      <c r="AI56" s="35">
        <f>PXIL!H56</f>
        <v>0</v>
      </c>
      <c r="AJ56" s="35">
        <f>PXIL!N56</f>
        <v>0</v>
      </c>
      <c r="AK56" s="35">
        <f>RTM_IEX!H56</f>
        <v>44.29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11.2644</v>
      </c>
      <c r="E57">
        <f>GT_NG!P57</f>
        <v>11.357170356111647</v>
      </c>
      <c r="F57">
        <f>GT_Spot!P57</f>
        <v>0</v>
      </c>
      <c r="G57">
        <f>PPCL_NG!P57</f>
        <v>42.18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1210.8967527156005</v>
      </c>
      <c r="P57" s="37">
        <v>118.08999999999999</v>
      </c>
      <c r="Q57" s="37">
        <v>38.480000000000004</v>
      </c>
      <c r="R57" s="39">
        <v>47.5</v>
      </c>
      <c r="S57" s="39">
        <v>0</v>
      </c>
      <c r="T57" s="38">
        <f>SUMPRODUCT(LTA!J57:AN57,LTA!J$101:AN$101,LTA!J$103:AN$103)</f>
        <v>348.16999999999996</v>
      </c>
      <c r="U57" s="38">
        <f>SUMPRODUCT(LTA!J57:AN57,LTA!J$102:AN$102,LTA!J$103:AN$103)</f>
        <v>124.26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376.54999999999995</v>
      </c>
      <c r="AB57" s="76">
        <f>-STOA!N57</f>
        <v>0</v>
      </c>
      <c r="AC57">
        <f t="shared" si="0"/>
        <v>20.386333369096334</v>
      </c>
      <c r="AD57">
        <f t="shared" si="1"/>
        <v>2406.558115332848</v>
      </c>
      <c r="AE57">
        <f>'IDT-1'!B57</f>
        <v>0</v>
      </c>
      <c r="AF57" s="25"/>
      <c r="AG57">
        <f t="shared" si="2"/>
        <v>2406.558115332848</v>
      </c>
      <c r="AI57" s="35">
        <f>PXIL!H57</f>
        <v>0</v>
      </c>
      <c r="AJ57" s="35">
        <f>PXIL!N57</f>
        <v>0</v>
      </c>
      <c r="AK57" s="35">
        <f>RTM_IEX!H57</f>
        <v>14.44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11.2644</v>
      </c>
      <c r="E58">
        <f>GT_NG!P58</f>
        <v>11.357170356111647</v>
      </c>
      <c r="F58">
        <f>GT_Spot!P58</f>
        <v>0</v>
      </c>
      <c r="G58">
        <f>PPCL_NG!P58</f>
        <v>42.18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1210.8920565289093</v>
      </c>
      <c r="P58" s="37">
        <v>118.08479435750495</v>
      </c>
      <c r="Q58" s="37">
        <v>38.15</v>
      </c>
      <c r="R58" s="39">
        <v>47.5</v>
      </c>
      <c r="S58" s="39">
        <v>0</v>
      </c>
      <c r="T58" s="38">
        <f>SUMPRODUCT(LTA!J58:AN58,LTA!J$101:AN$101,LTA!J$103:AN$103)</f>
        <v>342.06</v>
      </c>
      <c r="U58" s="38">
        <f>SUMPRODUCT(LTA!J58:AN58,LTA!J$102:AN$102,LTA!J$103:AN$103)</f>
        <v>124.16000000000001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376.54999999999995</v>
      </c>
      <c r="AB58" s="76">
        <f>-STOA!N58</f>
        <v>0</v>
      </c>
      <c r="AC58">
        <f t="shared" si="0"/>
        <v>20.66294619373117</v>
      </c>
      <c r="AD58">
        <f t="shared" si="1"/>
        <v>2439.211600679027</v>
      </c>
      <c r="AE58">
        <f>'IDT-1'!B58</f>
        <v>0</v>
      </c>
      <c r="AF58" s="25"/>
      <c r="AG58">
        <f t="shared" si="2"/>
        <v>2439.211600679027</v>
      </c>
      <c r="AI58" s="35">
        <f>PXIL!H58</f>
        <v>0</v>
      </c>
      <c r="AJ58" s="35">
        <f>PXIL!N58</f>
        <v>0</v>
      </c>
      <c r="AK58" s="35">
        <f>RTM_IEX!H58</f>
        <v>53.92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11.2644</v>
      </c>
      <c r="E59">
        <f>GT_NG!P59</f>
        <v>11.357170356111647</v>
      </c>
      <c r="F59">
        <f>GT_Spot!P59</f>
        <v>0</v>
      </c>
      <c r="G59">
        <f>PPCL_NG!P59</f>
        <v>42.18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1210.7900070852265</v>
      </c>
      <c r="P59" s="37">
        <v>118.08479435750495</v>
      </c>
      <c r="Q59" s="37">
        <v>38.15</v>
      </c>
      <c r="R59" s="39">
        <v>47.5</v>
      </c>
      <c r="S59" s="39">
        <v>0</v>
      </c>
      <c r="T59" s="38">
        <f>SUMPRODUCT(LTA!J59:AN59,LTA!J$101:AN$101,LTA!J$103:AN$103)</f>
        <v>366.19</v>
      </c>
      <c r="U59" s="38">
        <f>SUMPRODUCT(LTA!J59:AN59,LTA!J$102:AN$102,LTA!J$103:AN$103)</f>
        <v>124.36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376.54999999999995</v>
      </c>
      <c r="AB59" s="76">
        <f>-STOA!N59</f>
        <v>0</v>
      </c>
      <c r="AC59">
        <f t="shared" si="0"/>
        <v>21.044456978404234</v>
      </c>
      <c r="AD59">
        <f t="shared" si="1"/>
        <v>2484.2480404506719</v>
      </c>
      <c r="AE59">
        <f>'IDT-1'!B59</f>
        <v>0</v>
      </c>
      <c r="AF59" s="25"/>
      <c r="AG59">
        <f t="shared" si="2"/>
        <v>2484.2480404506719</v>
      </c>
      <c r="AI59" s="35">
        <f>PXIL!H59</f>
        <v>0</v>
      </c>
      <c r="AJ59" s="35">
        <f>PXIL!N59</f>
        <v>0</v>
      </c>
      <c r="AK59" s="35">
        <f>RTM_IEX!H59</f>
        <v>75.11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11.357170356111647</v>
      </c>
      <c r="F60">
        <f>GT_Spot!P60</f>
        <v>0</v>
      </c>
      <c r="G60">
        <f>PPCL_NG!P60</f>
        <v>42.18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1212.4238955899557</v>
      </c>
      <c r="P60" s="37">
        <v>118.08479435750495</v>
      </c>
      <c r="Q60" s="37">
        <v>38.15</v>
      </c>
      <c r="R60" s="39">
        <v>47.5</v>
      </c>
      <c r="S60" s="39">
        <v>0</v>
      </c>
      <c r="T60" s="38">
        <f>SUMPRODUCT(LTA!J60:AN60,LTA!J$101:AN$101,LTA!J$103:AN$103)</f>
        <v>362</v>
      </c>
      <c r="U60" s="38">
        <f>SUMPRODUCT(LTA!J60:AN60,LTA!J$102:AN$102,LTA!J$103:AN$103)</f>
        <v>124.26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30.81</v>
      </c>
      <c r="Z60" s="35">
        <f>IEX!N60</f>
        <v>0</v>
      </c>
      <c r="AA60" s="76">
        <f>STOA!H60</f>
        <v>376.54999999999995</v>
      </c>
      <c r="AB60" s="76">
        <f>-STOA!N60</f>
        <v>0</v>
      </c>
      <c r="AC60">
        <f t="shared" si="0"/>
        <v>21.434669641843961</v>
      </c>
      <c r="AD60">
        <f t="shared" si="1"/>
        <v>2530.3117162919611</v>
      </c>
      <c r="AE60">
        <f>'IDT-1'!B60</f>
        <v>0</v>
      </c>
      <c r="AF60" s="25"/>
      <c r="AG60">
        <f t="shared" si="2"/>
        <v>2530.3117162919611</v>
      </c>
      <c r="AI60" s="35">
        <f>PXIL!H60</f>
        <v>0</v>
      </c>
      <c r="AJ60" s="35">
        <f>PXIL!N60</f>
        <v>0</v>
      </c>
      <c r="AK60" s="35">
        <f>RTM_IEX!H60</f>
        <v>93.41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11.357170356111647</v>
      </c>
      <c r="F61">
        <f>GT_Spot!P61</f>
        <v>0</v>
      </c>
      <c r="G61">
        <f>PPCL_NG!P61</f>
        <v>42.18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1199.119652055851</v>
      </c>
      <c r="P61" s="37">
        <v>118.08479435750495</v>
      </c>
      <c r="Q61" s="37">
        <v>38.15</v>
      </c>
      <c r="R61" s="39">
        <v>47.5</v>
      </c>
      <c r="S61" s="39">
        <v>0</v>
      </c>
      <c r="T61" s="38">
        <f>SUMPRODUCT(LTA!J61:AN61,LTA!J$101:AN$101,LTA!J$103:AN$103)</f>
        <v>358.52</v>
      </c>
      <c r="U61" s="38">
        <f>SUMPRODUCT(LTA!J61:AN61,LTA!J$102:AN$102,LTA!J$103:AN$103)</f>
        <v>126.27000000000001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88.59</v>
      </c>
      <c r="Z61" s="35">
        <f>IEX!N61</f>
        <v>0</v>
      </c>
      <c r="AA61" s="76">
        <f>STOA!H61</f>
        <v>376.54999999999995</v>
      </c>
      <c r="AB61" s="76">
        <f>-STOA!N61</f>
        <v>0</v>
      </c>
      <c r="AC61">
        <f t="shared" si="0"/>
        <v>21.981809996157484</v>
      </c>
      <c r="AD61">
        <f t="shared" si="1"/>
        <v>2594.900332403543</v>
      </c>
      <c r="AE61">
        <f>'IDT-1'!B61</f>
        <v>0</v>
      </c>
      <c r="AF61" s="25"/>
      <c r="AG61">
        <f t="shared" si="2"/>
        <v>2594.900332403543</v>
      </c>
      <c r="AI61" s="35">
        <f>PXIL!H61</f>
        <v>0</v>
      </c>
      <c r="AJ61" s="35">
        <f>PXIL!N61</f>
        <v>0</v>
      </c>
      <c r="AK61" s="35">
        <f>RTM_IEX!H61</f>
        <v>115.54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11.357170356111647</v>
      </c>
      <c r="F62">
        <f>GT_Spot!P62</f>
        <v>0</v>
      </c>
      <c r="G62">
        <f>PPCL_NG!P62</f>
        <v>42.18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1201.3447764987218</v>
      </c>
      <c r="P62" s="37">
        <v>118.08479435750495</v>
      </c>
      <c r="Q62" s="37">
        <v>38.15</v>
      </c>
      <c r="R62" s="39">
        <v>47.5</v>
      </c>
      <c r="S62" s="39">
        <v>0</v>
      </c>
      <c r="T62" s="38">
        <f>SUMPRODUCT(LTA!J62:AN62,LTA!J$101:AN$101,LTA!J$103:AN$103)</f>
        <v>354.03999999999996</v>
      </c>
      <c r="U62" s="38">
        <f>SUMPRODUCT(LTA!J62:AN62,LTA!J$102:AN$102,LTA!J$103:AN$103)</f>
        <v>125.67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147.32</v>
      </c>
      <c r="Z62" s="35">
        <f>IEX!N62</f>
        <v>0</v>
      </c>
      <c r="AA62" s="76">
        <f>STOA!H62</f>
        <v>376.54999999999995</v>
      </c>
      <c r="AB62" s="76">
        <f>-STOA!N62</f>
        <v>0</v>
      </c>
      <c r="AC62">
        <f t="shared" si="0"/>
        <v>22.337929041477594</v>
      </c>
      <c r="AD62">
        <f t="shared" si="1"/>
        <v>2636.9393378010932</v>
      </c>
      <c r="AE62">
        <f>'IDT-1'!B62</f>
        <v>0</v>
      </c>
      <c r="AF62" s="25"/>
      <c r="AG62">
        <f t="shared" si="2"/>
        <v>2636.9393378010932</v>
      </c>
      <c r="AI62" s="35">
        <f>PXIL!H62</f>
        <v>0</v>
      </c>
      <c r="AJ62" s="35">
        <f>PXIL!N62</f>
        <v>0</v>
      </c>
      <c r="AK62" s="35">
        <f>RTM_IEX!H62</f>
        <v>102.06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11.357170356111647</v>
      </c>
      <c r="F63">
        <f>GT_Spot!P63</f>
        <v>0</v>
      </c>
      <c r="G63">
        <f>PPCL_NG!P63</f>
        <v>41.307189987075716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1205.1146482056879</v>
      </c>
      <c r="P63" s="37">
        <v>119.24543872399022</v>
      </c>
      <c r="Q63" s="37">
        <v>38.15</v>
      </c>
      <c r="R63" s="39">
        <v>47.5</v>
      </c>
      <c r="S63" s="39">
        <v>0</v>
      </c>
      <c r="T63" s="38">
        <f>SUMPRODUCT(LTA!J63:AN63,LTA!J$101:AN$101,LTA!J$103:AN$103)</f>
        <v>361.14</v>
      </c>
      <c r="U63" s="38">
        <f>SUMPRODUCT(LTA!J63:AN63,LTA!J$102:AN$102,LTA!J$103:AN$103)</f>
        <v>128.37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196.43</v>
      </c>
      <c r="Z63" s="35">
        <f>IEX!N63</f>
        <v>0</v>
      </c>
      <c r="AA63" s="76">
        <f>STOA!H63</f>
        <v>376.54999999999995</v>
      </c>
      <c r="AB63" s="76">
        <f>-STOA!N63</f>
        <v>0</v>
      </c>
      <c r="AC63">
        <f t="shared" si="0"/>
        <v>22.826453772386024</v>
      </c>
      <c r="AD63">
        <f t="shared" si="1"/>
        <v>2694.608519130712</v>
      </c>
      <c r="AE63">
        <f>'IDT-1'!B63</f>
        <v>0</v>
      </c>
      <c r="AF63" s="25"/>
      <c r="AG63">
        <f t="shared" si="2"/>
        <v>2694.608519130712</v>
      </c>
      <c r="AI63" s="35">
        <f>PXIL!H63</f>
        <v>0</v>
      </c>
      <c r="AJ63" s="35">
        <f>PXIL!N63</f>
        <v>0</v>
      </c>
      <c r="AK63" s="35">
        <f>RTM_IEX!H63</f>
        <v>97.25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11.357170356111647</v>
      </c>
      <c r="F64">
        <f>GT_Spot!P64</f>
        <v>0</v>
      </c>
      <c r="G64">
        <f>PPCL_NG!P64</f>
        <v>41.307189987075716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1205.1146482056879</v>
      </c>
      <c r="P64" s="37">
        <v>119.24543872399022</v>
      </c>
      <c r="Q64" s="37">
        <v>38.15</v>
      </c>
      <c r="R64" s="39">
        <v>47.5</v>
      </c>
      <c r="S64" s="39">
        <v>0</v>
      </c>
      <c r="T64" s="38">
        <f>SUMPRODUCT(LTA!J64:AN64,LTA!J$101:AN$101,LTA!J$103:AN$103)</f>
        <v>355.92</v>
      </c>
      <c r="U64" s="38">
        <f>SUMPRODUCT(LTA!J64:AN64,LTA!J$102:AN$102,LTA!J$103:AN$103)</f>
        <v>127.37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224.35</v>
      </c>
      <c r="Z64" s="35">
        <f>IEX!N64</f>
        <v>0</v>
      </c>
      <c r="AA64" s="76">
        <f>STOA!H64</f>
        <v>376.54999999999995</v>
      </c>
      <c r="AB64" s="76">
        <f>-STOA!N64</f>
        <v>0</v>
      </c>
      <c r="AC64">
        <f t="shared" si="0"/>
        <v>22.919861772386021</v>
      </c>
      <c r="AD64">
        <f t="shared" si="1"/>
        <v>2705.6351111307122</v>
      </c>
      <c r="AE64">
        <f>'IDT-1'!B64</f>
        <v>0</v>
      </c>
      <c r="AF64" s="25"/>
      <c r="AG64">
        <f t="shared" si="2"/>
        <v>2705.6351111307122</v>
      </c>
      <c r="AI64" s="35">
        <f>PXIL!H64</f>
        <v>0</v>
      </c>
      <c r="AJ64" s="35">
        <f>PXIL!N64</f>
        <v>0</v>
      </c>
      <c r="AK64" s="35">
        <f>RTM_IEX!H64</f>
        <v>86.67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8.716076555023923</v>
      </c>
      <c r="F65">
        <f>GT_Spot!P65</f>
        <v>0</v>
      </c>
      <c r="G65">
        <f>PPCL_NG!P65</f>
        <v>40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1227.1199815483753</v>
      </c>
      <c r="P65" s="37">
        <v>118.08479435750495</v>
      </c>
      <c r="Q65" s="37">
        <v>38.15</v>
      </c>
      <c r="R65" s="39">
        <v>47.5</v>
      </c>
      <c r="S65" s="39">
        <v>0</v>
      </c>
      <c r="T65" s="38">
        <f>SUMPRODUCT(LTA!J65:AN65,LTA!J$101:AN$101,LTA!J$103:AN$103)</f>
        <v>338.68</v>
      </c>
      <c r="U65" s="38">
        <f>SUMPRODUCT(LTA!J65:AN65,LTA!J$102:AN$102,LTA!J$103:AN$103)</f>
        <v>127.37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222.43</v>
      </c>
      <c r="Z65" s="35">
        <f>IEX!N65</f>
        <v>0</v>
      </c>
      <c r="AA65" s="76">
        <f>STOA!H65</f>
        <v>376.54999999999995</v>
      </c>
      <c r="AB65" s="76">
        <f>-STOA!N65</f>
        <v>0</v>
      </c>
      <c r="AC65">
        <f t="shared" si="0"/>
        <v>23.013995575965549</v>
      </c>
      <c r="AD65">
        <f t="shared" si="1"/>
        <v>2716.747382515171</v>
      </c>
      <c r="AE65">
        <f>'IDT-1'!B65</f>
        <v>0</v>
      </c>
      <c r="AF65" s="25"/>
      <c r="AG65">
        <f t="shared" si="2"/>
        <v>2716.747382515171</v>
      </c>
      <c r="AI65" s="35">
        <f>PXIL!H65</f>
        <v>0</v>
      </c>
      <c r="AJ65" s="35">
        <f>PXIL!N65</f>
        <v>0</v>
      </c>
      <c r="AK65" s="35">
        <f>RTM_IEX!H65</f>
        <v>100.14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8.716076555023923</v>
      </c>
      <c r="F66">
        <f>GT_Spot!P66</f>
        <v>0</v>
      </c>
      <c r="G66">
        <f>PPCL_NG!P66</f>
        <v>40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1227.1199815483753</v>
      </c>
      <c r="P66" s="37">
        <v>118.08479435750495</v>
      </c>
      <c r="Q66" s="37">
        <v>38.15</v>
      </c>
      <c r="R66" s="39">
        <v>47.5</v>
      </c>
      <c r="S66" s="39">
        <v>0</v>
      </c>
      <c r="T66" s="38">
        <f>SUMPRODUCT(LTA!J66:AN66,LTA!J$101:AN$101,LTA!J$103:AN$103)</f>
        <v>330.45</v>
      </c>
      <c r="U66" s="38">
        <f>SUMPRODUCT(LTA!J66:AN66,LTA!J$102:AN$102,LTA!J$103:AN$103)</f>
        <v>126.87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211.83</v>
      </c>
      <c r="Z66" s="35">
        <f>IEX!N66</f>
        <v>0</v>
      </c>
      <c r="AA66" s="76">
        <f>STOA!H66</f>
        <v>376.54999999999995</v>
      </c>
      <c r="AB66" s="76">
        <f>-STOA!N66</f>
        <v>0</v>
      </c>
      <c r="AC66">
        <f t="shared" si="0"/>
        <v>22.989131575965548</v>
      </c>
      <c r="AD66">
        <f t="shared" si="1"/>
        <v>2713.8122465151714</v>
      </c>
      <c r="AE66">
        <f>'IDT-1'!B66</f>
        <v>0</v>
      </c>
      <c r="AF66" s="25"/>
      <c r="AG66">
        <f t="shared" si="2"/>
        <v>2713.8122465151714</v>
      </c>
      <c r="AI66" s="35">
        <f>PXIL!H66</f>
        <v>0</v>
      </c>
      <c r="AJ66" s="35">
        <f>PXIL!N66</f>
        <v>0</v>
      </c>
      <c r="AK66" s="35">
        <f>RTM_IEX!H66</f>
        <v>116.51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11.357170356111647</v>
      </c>
      <c r="F67">
        <f>GT_Spot!P67</f>
        <v>0</v>
      </c>
      <c r="G67">
        <f>PPCL_NG!P67</f>
        <v>41.307189987075716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1225.622494334877</v>
      </c>
      <c r="P67" s="37">
        <v>118.08479435750495</v>
      </c>
      <c r="Q67" s="37">
        <v>38.15</v>
      </c>
      <c r="R67" s="39">
        <v>47.5</v>
      </c>
      <c r="S67" s="39">
        <v>0</v>
      </c>
      <c r="T67" s="38">
        <f>SUMPRODUCT(LTA!J67:AN67,LTA!J$101:AN$101,LTA!J$103:AN$103)</f>
        <v>256.84000000000003</v>
      </c>
      <c r="U67" s="38">
        <f>SUMPRODUCT(LTA!J67:AN67,LTA!J$102:AN$102,LTA!J$103:AN$103)</f>
        <v>137.87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376.46000000000004</v>
      </c>
      <c r="AB67" s="76">
        <f>-STOA!N67</f>
        <v>0</v>
      </c>
      <c r="AC67">
        <f t="shared" si="0"/>
        <v>22.547802267192736</v>
      </c>
      <c r="AD67">
        <f t="shared" si="1"/>
        <v>2661.7143723986092</v>
      </c>
      <c r="AE67">
        <f>'IDT-1'!B67</f>
        <v>0</v>
      </c>
      <c r="AF67" s="25"/>
      <c r="AG67">
        <f t="shared" si="2"/>
        <v>2661.7143723986092</v>
      </c>
      <c r="AI67" s="35">
        <f>PXIL!H67</f>
        <v>0</v>
      </c>
      <c r="AJ67" s="35">
        <f>PXIL!N67</f>
        <v>0</v>
      </c>
      <c r="AK67" s="35">
        <f>RTM_IEX!H67</f>
        <v>107.85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228.2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11.357170356111647</v>
      </c>
      <c r="F68">
        <f>GT_Spot!P68</f>
        <v>0</v>
      </c>
      <c r="G68">
        <f>PPCL_NG!P68</f>
        <v>41.307189987075716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1225.4951263348769</v>
      </c>
      <c r="P68" s="37">
        <v>118.08479435750495</v>
      </c>
      <c r="Q68" s="37">
        <v>38.15</v>
      </c>
      <c r="R68" s="39">
        <v>47.5</v>
      </c>
      <c r="S68" s="39">
        <v>0</v>
      </c>
      <c r="T68" s="38">
        <f>SUMPRODUCT(LTA!J68:AN68,LTA!J$101:AN$101,LTA!J$103:AN$103)</f>
        <v>243.23000000000002</v>
      </c>
      <c r="U68" s="38">
        <f>SUMPRODUCT(LTA!J68:AN68,LTA!J$102:AN$102,LTA!J$103:AN$103)</f>
        <v>137.87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376.46000000000004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22.505152375992736</v>
      </c>
      <c r="AD68">
        <f t="shared" ref="AD68:AD98" si="4">SUM(B68:AB68,AI68:AV68)-AC68</f>
        <v>2656.6796542898096</v>
      </c>
      <c r="AE68">
        <f>'IDT-1'!B68</f>
        <v>0</v>
      </c>
      <c r="AF68" s="25"/>
      <c r="AG68">
        <f t="shared" ref="AG68:AG98" si="5">SUM(AD68:AF68)</f>
        <v>2656.6796542898096</v>
      </c>
      <c r="AI68" s="35">
        <f>PXIL!H68</f>
        <v>0</v>
      </c>
      <c r="AJ68" s="35">
        <f>PXIL!N68</f>
        <v>0</v>
      </c>
      <c r="AK68" s="35">
        <f>RTM_IEX!H68</f>
        <v>89.54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255.17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11.357170356111647</v>
      </c>
      <c r="F69">
        <f>GT_Spot!P69</f>
        <v>0</v>
      </c>
      <c r="G69">
        <f>PPCL_NG!P69</f>
        <v>41.307189987075716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1228.6041446580437</v>
      </c>
      <c r="P69" s="37">
        <v>118.08479435750495</v>
      </c>
      <c r="Q69" s="37">
        <v>38.15</v>
      </c>
      <c r="R69" s="39">
        <v>42.22</v>
      </c>
      <c r="S69" s="39">
        <v>0</v>
      </c>
      <c r="T69" s="38">
        <f>SUMPRODUCT(LTA!J69:AN69,LTA!J$101:AN$101,LTA!J$103:AN$103)</f>
        <v>229.44</v>
      </c>
      <c r="U69" s="38">
        <f>SUMPRODUCT(LTA!J69:AN69,LTA!J$102:AN$102,LTA!J$103:AN$103)</f>
        <v>140.16999999999999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267.69</v>
      </c>
      <c r="Z69" s="35">
        <f>IEX!N69</f>
        <v>0</v>
      </c>
      <c r="AA69" s="76">
        <f>STOA!H69</f>
        <v>376.46000000000004</v>
      </c>
      <c r="AB69" s="76">
        <f>-STOA!N69</f>
        <v>0</v>
      </c>
      <c r="AC69">
        <f t="shared" si="3"/>
        <v>22.536056129907337</v>
      </c>
      <c r="AD69">
        <f t="shared" si="4"/>
        <v>2660.327768859062</v>
      </c>
      <c r="AE69">
        <f>'IDT-1'!B69</f>
        <v>5.9660000000000002</v>
      </c>
      <c r="AF69" s="25"/>
      <c r="AG69">
        <f t="shared" si="5"/>
        <v>2666.2937688590619</v>
      </c>
      <c r="AI69" s="35">
        <f>PXIL!H69</f>
        <v>0</v>
      </c>
      <c r="AJ69" s="35">
        <f>PXIL!N69</f>
        <v>0</v>
      </c>
      <c r="AK69" s="35">
        <f>RTM_IEX!H69</f>
        <v>94.36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11.357170356111647</v>
      </c>
      <c r="F70">
        <f>GT_Spot!P70</f>
        <v>0</v>
      </c>
      <c r="G70">
        <f>PPCL_NG!P70</f>
        <v>41.307189987075716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1233.9952308919956</v>
      </c>
      <c r="P70" s="37">
        <v>118.08479435750495</v>
      </c>
      <c r="Q70" s="37">
        <v>38.15</v>
      </c>
      <c r="R70" s="39">
        <v>37.43</v>
      </c>
      <c r="S70" s="39">
        <v>0</v>
      </c>
      <c r="T70" s="38">
        <f>SUMPRODUCT(LTA!J70:AN70,LTA!J$101:AN$101,LTA!J$103:AN$103)</f>
        <v>215.14</v>
      </c>
      <c r="U70" s="38">
        <f>SUMPRODUCT(LTA!J70:AN70,LTA!J$102:AN$102,LTA!J$103:AN$103)</f>
        <v>139.77000000000001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285.02</v>
      </c>
      <c r="Z70" s="35">
        <f>IEX!N70</f>
        <v>0</v>
      </c>
      <c r="AA70" s="76">
        <f>STOA!H70</f>
        <v>376.46000000000004</v>
      </c>
      <c r="AB70" s="76">
        <f>-STOA!N70</f>
        <v>0</v>
      </c>
      <c r="AC70">
        <f t="shared" si="3"/>
        <v>22.368989254272535</v>
      </c>
      <c r="AD70">
        <f t="shared" si="4"/>
        <v>2640.6059219686481</v>
      </c>
      <c r="AE70">
        <f>'IDT-1'!B70</f>
        <v>0.54200000000000004</v>
      </c>
      <c r="AF70" s="25"/>
      <c r="AG70">
        <f t="shared" si="5"/>
        <v>2641.147921968648</v>
      </c>
      <c r="AI70" s="35">
        <f>PXIL!H70</f>
        <v>0</v>
      </c>
      <c r="AJ70" s="35">
        <f>PXIL!N70</f>
        <v>0</v>
      </c>
      <c r="AK70" s="35">
        <f>RTM_IEX!H70</f>
        <v>71.239999999999995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11.357170356111647</v>
      </c>
      <c r="F71">
        <f>GT_Spot!P71</f>
        <v>0</v>
      </c>
      <c r="G71">
        <f>PPCL_NG!P71</f>
        <v>41.307189987075716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1240.0553620915998</v>
      </c>
      <c r="P71" s="37">
        <v>118.08479435750495</v>
      </c>
      <c r="Q71" s="37">
        <v>38.15</v>
      </c>
      <c r="R71" s="39">
        <v>35.03</v>
      </c>
      <c r="S71" s="39">
        <v>0</v>
      </c>
      <c r="T71" s="38">
        <f>SUMPRODUCT(LTA!J71:AN71,LTA!J$101:AN$101,LTA!J$103:AN$103)</f>
        <v>193.82999999999998</v>
      </c>
      <c r="U71" s="38">
        <f>SUMPRODUCT(LTA!J71:AN71,LTA!J$102:AN$102,LTA!J$103:AN$103)</f>
        <v>141.77000000000001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297.54000000000002</v>
      </c>
      <c r="Z71" s="35">
        <f>IEX!N71</f>
        <v>0</v>
      </c>
      <c r="AA71" s="76">
        <f>STOA!H71</f>
        <v>376.46</v>
      </c>
      <c r="AB71" s="76">
        <f>-STOA!N71</f>
        <v>0</v>
      </c>
      <c r="AC71">
        <f t="shared" si="3"/>
        <v>22.019298356349211</v>
      </c>
      <c r="AD71">
        <f t="shared" si="4"/>
        <v>2599.3257440661755</v>
      </c>
      <c r="AE71">
        <f>'IDT-1'!B71</f>
        <v>1</v>
      </c>
      <c r="AF71" s="25"/>
      <c r="AG71">
        <f t="shared" si="5"/>
        <v>2600.3257440661755</v>
      </c>
      <c r="AI71" s="35">
        <f>PXIL!H71</f>
        <v>0</v>
      </c>
      <c r="AJ71" s="35">
        <f>PXIL!N71</f>
        <v>0</v>
      </c>
      <c r="AK71" s="35">
        <f>RTM_IEX!H71</f>
        <v>32.74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11.357170356111647</v>
      </c>
      <c r="F72">
        <f>GT_Spot!P72</f>
        <v>0</v>
      </c>
      <c r="G72">
        <f>PPCL_NG!P72</f>
        <v>41.307189987075716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1240.1124580915998</v>
      </c>
      <c r="P72" s="37">
        <v>118.08479435750495</v>
      </c>
      <c r="Q72" s="37">
        <v>38.15</v>
      </c>
      <c r="R72" s="39">
        <v>31.11</v>
      </c>
      <c r="S72" s="39">
        <v>0</v>
      </c>
      <c r="T72" s="38">
        <f>SUMPRODUCT(LTA!J72:AN72,LTA!J$101:AN$101,LTA!J$103:AN$103)</f>
        <v>179.69</v>
      </c>
      <c r="U72" s="38">
        <f>SUMPRODUCT(LTA!J72:AN72,LTA!J$102:AN$102,LTA!J$103:AN$103)</f>
        <v>140.27000000000001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328.35</v>
      </c>
      <c r="Z72" s="35">
        <f>IEX!N72</f>
        <v>0</v>
      </c>
      <c r="AA72" s="76">
        <f>STOA!H72</f>
        <v>376.46</v>
      </c>
      <c r="AB72" s="76">
        <f>-STOA!N72</f>
        <v>0</v>
      </c>
      <c r="AC72">
        <f t="shared" si="3"/>
        <v>21.936281962749209</v>
      </c>
      <c r="AD72">
        <f t="shared" si="4"/>
        <v>2589.5258564597762</v>
      </c>
      <c r="AE72">
        <f>'IDT-1'!B72</f>
        <v>0</v>
      </c>
      <c r="AF72" s="25"/>
      <c r="AG72">
        <f t="shared" si="5"/>
        <v>2589.5258564597762</v>
      </c>
      <c r="AI72" s="35">
        <f>PXIL!H72</f>
        <v>0</v>
      </c>
      <c r="AJ72" s="35">
        <f>PXIL!N72</f>
        <v>0</v>
      </c>
      <c r="AK72" s="35">
        <f>RTM_IEX!H72</f>
        <v>11.55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11.357170356111647</v>
      </c>
      <c r="F73">
        <f>GT_Spot!P73</f>
        <v>0</v>
      </c>
      <c r="G73">
        <f>PPCL_NG!P73</f>
        <v>41.307189987075716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1243.4326097083083</v>
      </c>
      <c r="P73" s="37">
        <v>118.08479435750495</v>
      </c>
      <c r="Q73" s="37">
        <v>38.15</v>
      </c>
      <c r="R73" s="39">
        <v>24.400000000000002</v>
      </c>
      <c r="S73" s="39">
        <v>0</v>
      </c>
      <c r="T73" s="38">
        <f>SUMPRODUCT(LTA!J73:AN73,LTA!J$101:AN$101,LTA!J$103:AN$103)</f>
        <v>164.13</v>
      </c>
      <c r="U73" s="38">
        <f>SUMPRODUCT(LTA!J73:AN73,LTA!J$102:AN$102,LTA!J$103:AN$103)</f>
        <v>135.76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315.83</v>
      </c>
      <c r="Z73" s="35">
        <f>IEX!N73</f>
        <v>0</v>
      </c>
      <c r="AA73" s="76">
        <f>STOA!H73</f>
        <v>376.46</v>
      </c>
      <c r="AB73" s="76">
        <f>-STOA!N73</f>
        <v>0</v>
      </c>
      <c r="AC73">
        <f t="shared" si="3"/>
        <v>21.579387024954006</v>
      </c>
      <c r="AD73">
        <f t="shared" si="4"/>
        <v>2537.3529030142795</v>
      </c>
      <c r="AE73">
        <f>'IDT-1'!B73</f>
        <v>0</v>
      </c>
      <c r="AF73" s="25"/>
      <c r="AG73">
        <f t="shared" si="5"/>
        <v>2537.3529030142795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-5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11.357170356111647</v>
      </c>
      <c r="F74">
        <f>GT_Spot!P74</f>
        <v>0</v>
      </c>
      <c r="G74">
        <f>PPCL_NG!P74</f>
        <v>41.307189987075716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1244.0826102400913</v>
      </c>
      <c r="P74" s="37">
        <v>118.08479435750495</v>
      </c>
      <c r="Q74" s="37">
        <v>38.15</v>
      </c>
      <c r="R74" s="39">
        <v>18.974798886921327</v>
      </c>
      <c r="S74" s="39">
        <v>0</v>
      </c>
      <c r="T74" s="38">
        <f>SUMPRODUCT(LTA!J74:AN74,LTA!J$101:AN$101,LTA!J$103:AN$103)</f>
        <v>148.11000000000001</v>
      </c>
      <c r="U74" s="38">
        <f>SUMPRODUCT(LTA!J74:AN74,LTA!J$102:AN$102,LTA!J$103:AN$103)</f>
        <v>131.76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293.68</v>
      </c>
      <c r="Z74" s="35">
        <f>IEX!N74</f>
        <v>0</v>
      </c>
      <c r="AA74" s="76">
        <f>STOA!H74</f>
        <v>376.46</v>
      </c>
      <c r="AB74" s="76">
        <f>-STOA!N74</f>
        <v>0</v>
      </c>
      <c r="AC74">
        <f t="shared" si="3"/>
        <v>21.304391551446674</v>
      </c>
      <c r="AD74">
        <f t="shared" si="4"/>
        <v>2514.9326979064908</v>
      </c>
      <c r="AE74">
        <f>'IDT-1'!B74</f>
        <v>1</v>
      </c>
      <c r="AF74" s="25"/>
      <c r="AG74">
        <f t="shared" si="5"/>
        <v>2515.9326979064908</v>
      </c>
      <c r="AI74" s="35">
        <f>PXIL!H74</f>
        <v>0</v>
      </c>
      <c r="AJ74" s="35">
        <f>PXIL!N74</f>
        <v>0</v>
      </c>
      <c r="AK74" s="35">
        <f>RTM_IEX!H74</f>
        <v>19.25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11.2644</v>
      </c>
      <c r="E75">
        <f>GT_NG!P75</f>
        <v>11.466025024061597</v>
      </c>
      <c r="F75">
        <f>GT_Spot!P75</f>
        <v>0</v>
      </c>
      <c r="G75">
        <f>PPCL_NG!P75</f>
        <v>41.307189987075716</v>
      </c>
      <c r="H75">
        <f>PPCL_Spot!P75</f>
        <v>0</v>
      </c>
      <c r="I75">
        <f>Bawana_NG!P75</f>
        <v>83.756125630232674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1240.6502305631257</v>
      </c>
      <c r="P75" s="37">
        <v>118.08548309363526</v>
      </c>
      <c r="Q75" s="37">
        <v>38.15</v>
      </c>
      <c r="R75" s="39">
        <v>0</v>
      </c>
      <c r="S75" s="39">
        <v>0</v>
      </c>
      <c r="T75" s="38">
        <f>SUMPRODUCT(LTA!J75:AN75,LTA!J$101:AN$101,LTA!J$103:AN$103)</f>
        <v>138.18</v>
      </c>
      <c r="U75" s="38">
        <f>SUMPRODUCT(LTA!J75:AN75,LTA!J$102:AN$102,LTA!J$103:AN$103)</f>
        <v>140.08000000000001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306.2</v>
      </c>
      <c r="Z75" s="35">
        <f>IEX!N75</f>
        <v>0</v>
      </c>
      <c r="AA75" s="76">
        <f>STOA!H75</f>
        <v>363.8</v>
      </c>
      <c r="AB75" s="76">
        <f>-STOA!N75</f>
        <v>0</v>
      </c>
      <c r="AC75">
        <f t="shared" si="3"/>
        <v>21.239983416104302</v>
      </c>
      <c r="AD75">
        <f t="shared" si="4"/>
        <v>2507.3294708820272</v>
      </c>
      <c r="AE75">
        <f>'IDT-1'!B75</f>
        <v>0</v>
      </c>
      <c r="AF75" s="25"/>
      <c r="AG75">
        <f t="shared" si="5"/>
        <v>2507.3294708820272</v>
      </c>
      <c r="AI75" s="35">
        <f>PXIL!H75</f>
        <v>0</v>
      </c>
      <c r="AJ75" s="35">
        <f>PXIL!N75</f>
        <v>0</v>
      </c>
      <c r="AK75" s="35">
        <f>RTM_IEX!H75</f>
        <v>35.630000000000003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11.2644</v>
      </c>
      <c r="E76">
        <f>GT_NG!P76</f>
        <v>11.466025024061597</v>
      </c>
      <c r="F76">
        <f>GT_Spot!P76</f>
        <v>0</v>
      </c>
      <c r="G76">
        <f>PPCL_NG!P76</f>
        <v>42.18</v>
      </c>
      <c r="H76">
        <f>PPCL_Spot!P76</f>
        <v>0</v>
      </c>
      <c r="I76">
        <f>Bawana_NG!P76</f>
        <v>83.756125630232674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1251.8294669789843</v>
      </c>
      <c r="P76" s="37">
        <v>118.08548309363526</v>
      </c>
      <c r="Q76" s="37">
        <v>38.15</v>
      </c>
      <c r="R76" s="39">
        <v>0</v>
      </c>
      <c r="S76" s="39">
        <v>0</v>
      </c>
      <c r="T76" s="38">
        <f>SUMPRODUCT(LTA!J76:AN76,LTA!J$101:AN$101,LTA!J$103:AN$103)</f>
        <v>123.65</v>
      </c>
      <c r="U76" s="38">
        <f>SUMPRODUCT(LTA!J76:AN76,LTA!J$102:AN$102,LTA!J$103:AN$103)</f>
        <v>136.58000000000001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300.42</v>
      </c>
      <c r="Z76" s="35">
        <f>IEX!N76</f>
        <v>0</v>
      </c>
      <c r="AA76" s="76">
        <f>STOA!H76</f>
        <v>363.8</v>
      </c>
      <c r="AB76" s="76">
        <f>-STOA!N76</f>
        <v>0</v>
      </c>
      <c r="AC76">
        <f t="shared" si="3"/>
        <v>21.076452606106081</v>
      </c>
      <c r="AD76">
        <f t="shared" si="4"/>
        <v>2488.0250481208082</v>
      </c>
      <c r="AE76">
        <f>'IDT-1'!B76</f>
        <v>0</v>
      </c>
      <c r="AF76" s="25"/>
      <c r="AG76">
        <f t="shared" si="5"/>
        <v>2488.0250481208082</v>
      </c>
      <c r="AI76" s="35">
        <f>PXIL!H76</f>
        <v>0</v>
      </c>
      <c r="AJ76" s="35">
        <f>PXIL!N76</f>
        <v>0</v>
      </c>
      <c r="AK76" s="35">
        <f>RTM_IEX!H76</f>
        <v>27.92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11.2644</v>
      </c>
      <c r="E77">
        <f>GT_NG!P77</f>
        <v>11.466025024061597</v>
      </c>
      <c r="F77">
        <f>GT_Spot!P77</f>
        <v>0</v>
      </c>
      <c r="G77">
        <f>PPCL_NG!P77</f>
        <v>42.18</v>
      </c>
      <c r="H77">
        <f>PPCL_Spot!P77</f>
        <v>0</v>
      </c>
      <c r="I77">
        <f>Bawana_NG!P77</f>
        <v>83.756125630232674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1260.3124362437125</v>
      </c>
      <c r="P77" s="37">
        <v>118.08548309363526</v>
      </c>
      <c r="Q77" s="37">
        <v>38.15</v>
      </c>
      <c r="R77" s="39">
        <v>0</v>
      </c>
      <c r="S77" s="39">
        <v>0</v>
      </c>
      <c r="T77" s="38">
        <f>SUMPRODUCT(LTA!J77:AN77,LTA!J$101:AN$101,LTA!J$103:AN$103)</f>
        <v>111.92</v>
      </c>
      <c r="U77" s="38">
        <f>SUMPRODUCT(LTA!J77:AN77,LTA!J$102:AN$102,LTA!J$103:AN$103)</f>
        <v>133.77000000000001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245.54</v>
      </c>
      <c r="Z77" s="35">
        <f>IEX!N77</f>
        <v>0</v>
      </c>
      <c r="AA77" s="76">
        <f>STOA!H77</f>
        <v>363.8</v>
      </c>
      <c r="AB77" s="76">
        <f>-STOA!N77</f>
        <v>0</v>
      </c>
      <c r="AC77">
        <f t="shared" si="3"/>
        <v>20.435221547929793</v>
      </c>
      <c r="AD77">
        <f t="shared" si="4"/>
        <v>2412.3292484437125</v>
      </c>
      <c r="AE77">
        <f>'IDT-1'!B77</f>
        <v>55</v>
      </c>
      <c r="AF77" s="25"/>
      <c r="AG77">
        <f t="shared" si="5"/>
        <v>2467.3292484437125</v>
      </c>
      <c r="AI77" s="35">
        <f>PXIL!H77</f>
        <v>0</v>
      </c>
      <c r="AJ77" s="35">
        <f>PXIL!N77</f>
        <v>0</v>
      </c>
      <c r="AK77" s="35">
        <f>RTM_IEX!H77</f>
        <v>12.52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11.2644</v>
      </c>
      <c r="E78">
        <f>GT_NG!P78</f>
        <v>11.466025024061597</v>
      </c>
      <c r="F78">
        <f>GT_Spot!P78</f>
        <v>0</v>
      </c>
      <c r="G78">
        <f>PPCL_NG!P78</f>
        <v>42.18</v>
      </c>
      <c r="H78">
        <f>PPCL_Spot!P78</f>
        <v>0</v>
      </c>
      <c r="I78">
        <f>Bawana_NG!P78</f>
        <v>83.756125630232674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1263.7342881776265</v>
      </c>
      <c r="P78" s="37">
        <v>118.08548309363526</v>
      </c>
      <c r="Q78" s="37">
        <v>38.15</v>
      </c>
      <c r="R78" s="39">
        <v>0</v>
      </c>
      <c r="S78" s="39">
        <v>0</v>
      </c>
      <c r="T78" s="38">
        <f>SUMPRODUCT(LTA!J78:AN78,LTA!J$101:AN$101,LTA!J$103:AN$103)</f>
        <v>100.9</v>
      </c>
      <c r="U78" s="38">
        <f>SUMPRODUCT(LTA!J78:AN78,LTA!J$102:AN$102,LTA!J$103:AN$103)</f>
        <v>131.97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242.65</v>
      </c>
      <c r="Z78" s="35">
        <f>IEX!N78</f>
        <v>0</v>
      </c>
      <c r="AA78" s="76">
        <f>STOA!H78</f>
        <v>363.8</v>
      </c>
      <c r="AB78" s="76">
        <f>-STOA!N78</f>
        <v>0</v>
      </c>
      <c r="AC78">
        <f t="shared" si="3"/>
        <v>20.356277104174673</v>
      </c>
      <c r="AD78">
        <f t="shared" si="4"/>
        <v>2403.0100448213816</v>
      </c>
      <c r="AE78">
        <f>'IDT-1'!B78</f>
        <v>60</v>
      </c>
      <c r="AF78" s="25"/>
      <c r="AG78">
        <f t="shared" si="5"/>
        <v>2463.0100448213816</v>
      </c>
      <c r="AI78" s="35">
        <f>PXIL!H78</f>
        <v>0</v>
      </c>
      <c r="AJ78" s="35">
        <f>PXIL!N78</f>
        <v>0</v>
      </c>
      <c r="AK78" s="35">
        <f>RTM_IEX!H78</f>
        <v>15.41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11.2644</v>
      </c>
      <c r="E79">
        <f>GT_NG!P79</f>
        <v>11.466025024061597</v>
      </c>
      <c r="F79">
        <f>GT_Spot!P79</f>
        <v>0</v>
      </c>
      <c r="G79">
        <f>PPCL_NG!P79</f>
        <v>42.18</v>
      </c>
      <c r="H79">
        <f>PPCL_Spot!P79</f>
        <v>0</v>
      </c>
      <c r="I79">
        <f>Bawana_NG!P79</f>
        <v>99.605538185890268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1264.414789733474</v>
      </c>
      <c r="P79" s="37">
        <v>118.08548309363526</v>
      </c>
      <c r="Q79" s="37">
        <v>38.15</v>
      </c>
      <c r="R79" s="39">
        <v>0</v>
      </c>
      <c r="S79" s="39">
        <v>0</v>
      </c>
      <c r="T79" s="38">
        <f>SUMPRODUCT(LTA!J79:AN79,LTA!J$101:AN$101,LTA!J$103:AN$103)</f>
        <v>93.5</v>
      </c>
      <c r="U79" s="38">
        <f>SUMPRODUCT(LTA!J79:AN79,LTA!J$102:AN$102,LTA!J$103:AN$103)</f>
        <v>121.78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801.97</v>
      </c>
      <c r="AB79" s="76">
        <f>-STOA!N79</f>
        <v>0</v>
      </c>
      <c r="AC79">
        <f t="shared" si="3"/>
        <v>22.749767943824665</v>
      </c>
      <c r="AD79">
        <f t="shared" si="4"/>
        <v>2474.6664680932363</v>
      </c>
      <c r="AE79">
        <f>'IDT-1'!B79</f>
        <v>0</v>
      </c>
      <c r="AF79" s="25"/>
      <c r="AG79">
        <f t="shared" si="5"/>
        <v>2474.6664680932363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-105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11.2644</v>
      </c>
      <c r="E80">
        <f>GT_NG!P80</f>
        <v>11.466025024061597</v>
      </c>
      <c r="F80">
        <f>GT_Spot!P80</f>
        <v>0</v>
      </c>
      <c r="G80">
        <f>PPCL_NG!P80</f>
        <v>42.18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1264.414789733474</v>
      </c>
      <c r="P80" s="37">
        <v>118.08548309363526</v>
      </c>
      <c r="Q80" s="37">
        <v>38.15</v>
      </c>
      <c r="R80" s="39">
        <v>0</v>
      </c>
      <c r="S80" s="39">
        <v>0</v>
      </c>
      <c r="T80" s="38">
        <f>SUMPRODUCT(LTA!J80:AN80,LTA!J$101:AN$101,LTA!J$103:AN$103)</f>
        <v>89.32</v>
      </c>
      <c r="U80" s="38">
        <f>SUMPRODUCT(LTA!J80:AN80,LTA!J$102:AN$102,LTA!J$103:AN$103)</f>
        <v>120.38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801.97</v>
      </c>
      <c r="AB80" s="76">
        <f>-STOA!N80</f>
        <v>0</v>
      </c>
      <c r="AC80">
        <f t="shared" si="3"/>
        <v>22.525039110840517</v>
      </c>
      <c r="AD80">
        <f t="shared" si="4"/>
        <v>2490.3156587403305</v>
      </c>
      <c r="AE80">
        <f>'IDT-1'!B80</f>
        <v>0</v>
      </c>
      <c r="AF80" s="25"/>
      <c r="AG80">
        <f t="shared" si="5"/>
        <v>2490.3156587403305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-84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11.466025024061597</v>
      </c>
      <c r="F81">
        <f>GT_Spot!P81</f>
        <v>0</v>
      </c>
      <c r="G81">
        <f>PPCL_NG!P81</f>
        <v>42.18</v>
      </c>
      <c r="H81">
        <f>PPCL_Spot!P81</f>
        <v>0</v>
      </c>
      <c r="I81">
        <f>Bawana_NG!P81</f>
        <v>99.275884084407792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1253.7619754911104</v>
      </c>
      <c r="P81" s="37">
        <v>118.08548309363526</v>
      </c>
      <c r="Q81" s="37">
        <v>38.15</v>
      </c>
      <c r="R81" s="39">
        <v>0</v>
      </c>
      <c r="S81" s="39">
        <v>0</v>
      </c>
      <c r="T81" s="38">
        <f>SUMPRODUCT(LTA!J81:AN81,LTA!J$101:AN$101,LTA!J$103:AN$103)</f>
        <v>85.82</v>
      </c>
      <c r="U81" s="38">
        <f>SUMPRODUCT(LTA!J81:AN81,LTA!J$102:AN$102,LTA!J$103:AN$103)</f>
        <v>118.79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801.97</v>
      </c>
      <c r="AB81" s="76">
        <f>-STOA!N81</f>
        <v>0</v>
      </c>
      <c r="AC81">
        <f t="shared" si="3"/>
        <v>22.423877528413247</v>
      </c>
      <c r="AD81">
        <f t="shared" si="4"/>
        <v>2470.339890164802</v>
      </c>
      <c r="AE81">
        <f>'IDT-1'!B81</f>
        <v>0</v>
      </c>
      <c r="AF81" s="25"/>
      <c r="AG81">
        <f t="shared" si="5"/>
        <v>2470.339890164802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-88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11.466025024061597</v>
      </c>
      <c r="F82">
        <f>GT_Spot!P82</f>
        <v>0</v>
      </c>
      <c r="G82">
        <f>PPCL_NG!P82</f>
        <v>42.18</v>
      </c>
      <c r="H82">
        <f>PPCL_Spot!P82</f>
        <v>0</v>
      </c>
      <c r="I82">
        <f>Bawana_NG!P82</f>
        <v>95.363912526156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1254.1191060649589</v>
      </c>
      <c r="P82" s="37">
        <v>118.08548309363526</v>
      </c>
      <c r="Q82" s="37">
        <v>38.15</v>
      </c>
      <c r="R82" s="39">
        <v>0</v>
      </c>
      <c r="S82" s="39">
        <v>0</v>
      </c>
      <c r="T82" s="38">
        <f>SUMPRODUCT(LTA!J82:AN82,LTA!J$101:AN$101,LTA!J$103:AN$103)</f>
        <v>85.99</v>
      </c>
      <c r="U82" s="38">
        <f>SUMPRODUCT(LTA!J82:AN82,LTA!J$102:AN$102,LTA!J$103:AN$103)</f>
        <v>118.39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801.97</v>
      </c>
      <c r="AB82" s="76">
        <f>-STOA!N82</f>
        <v>0</v>
      </c>
      <c r="AC82">
        <f t="shared" si="3"/>
        <v>22.154892447847363</v>
      </c>
      <c r="AD82">
        <f t="shared" si="4"/>
        <v>2494.8240342609643</v>
      </c>
      <c r="AE82">
        <f>'IDT-1'!B82</f>
        <v>0</v>
      </c>
      <c r="AF82" s="25"/>
      <c r="AG82">
        <f t="shared" si="5"/>
        <v>2494.8240342609643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-60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11.466025024061597</v>
      </c>
      <c r="F83">
        <f>GT_Spot!P83</f>
        <v>0</v>
      </c>
      <c r="G83">
        <f>PPCL_NG!P83</f>
        <v>42.18</v>
      </c>
      <c r="H83">
        <f>PPCL_Spot!P83</f>
        <v>0</v>
      </c>
      <c r="I83">
        <f>Bawana_NG!P83</f>
        <v>95.363912526156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1252.6005952188664</v>
      </c>
      <c r="P83" s="37">
        <v>118.08548309363526</v>
      </c>
      <c r="Q83" s="37">
        <v>38.15</v>
      </c>
      <c r="R83" s="39">
        <v>0</v>
      </c>
      <c r="S83" s="39">
        <v>0</v>
      </c>
      <c r="T83" s="38">
        <f>SUMPRODUCT(LTA!J83:AN83,LTA!J$101:AN$101,LTA!J$103:AN$103)</f>
        <v>93.67</v>
      </c>
      <c r="U83" s="38">
        <f>SUMPRODUCT(LTA!J83:AN83,LTA!J$102:AN$102,LTA!J$103:AN$103)</f>
        <v>117.69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801.97</v>
      </c>
      <c r="AB83" s="76">
        <f>-STOA!N83</f>
        <v>0</v>
      </c>
      <c r="AC83">
        <f t="shared" si="3"/>
        <v>22.014403486792627</v>
      </c>
      <c r="AD83">
        <f t="shared" si="4"/>
        <v>2522.4260123759268</v>
      </c>
      <c r="AE83">
        <f>'IDT-1'!B83</f>
        <v>20</v>
      </c>
      <c r="AF83" s="25"/>
      <c r="AG83">
        <f t="shared" si="5"/>
        <v>2542.4260123759268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-38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11.466025024061597</v>
      </c>
      <c r="F84">
        <f>GT_Spot!P84</f>
        <v>0</v>
      </c>
      <c r="G84">
        <f>PPCL_NG!P84</f>
        <v>42.18</v>
      </c>
      <c r="H84">
        <f>PPCL_Spot!P84</f>
        <v>0</v>
      </c>
      <c r="I84">
        <f>Bawana_NG!P84</f>
        <v>95.363912526156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1252.6005952188664</v>
      </c>
      <c r="P84" s="37">
        <v>118.08548309363526</v>
      </c>
      <c r="Q84" s="37">
        <v>38.15</v>
      </c>
      <c r="R84" s="39">
        <v>0</v>
      </c>
      <c r="S84" s="39">
        <v>0</v>
      </c>
      <c r="T84" s="38">
        <f>SUMPRODUCT(LTA!J84:AN84,LTA!J$101:AN$101,LTA!J$103:AN$103)</f>
        <v>92.33</v>
      </c>
      <c r="U84" s="38">
        <f>SUMPRODUCT(LTA!J84:AN84,LTA!J$102:AN$102,LTA!J$103:AN$103)</f>
        <v>116.67999999999999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26.76</v>
      </c>
      <c r="Z84" s="35">
        <f>IEX!N84</f>
        <v>0</v>
      </c>
      <c r="AA84" s="76">
        <f>STOA!H84</f>
        <v>801.97</v>
      </c>
      <c r="AB84" s="76">
        <f>-STOA!N84</f>
        <v>0</v>
      </c>
      <c r="AC84">
        <f t="shared" si="3"/>
        <v>22.347651275417068</v>
      </c>
      <c r="AD84">
        <f t="shared" si="4"/>
        <v>2551.7227645873022</v>
      </c>
      <c r="AE84">
        <f>'IDT-1'!B84</f>
        <v>20</v>
      </c>
      <c r="AF84" s="25"/>
      <c r="AG84">
        <f t="shared" si="5"/>
        <v>2571.7227645873022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-43</v>
      </c>
      <c r="AM84" s="35">
        <f>RTM_PXI!H84</f>
        <v>0</v>
      </c>
      <c r="AN84" s="35">
        <f>RTM_PXI!N84</f>
        <v>0</v>
      </c>
      <c r="AO84" s="148">
        <f>GDAM_IEX!H84</f>
        <v>10.220000000000001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11.466025024061597</v>
      </c>
      <c r="F85">
        <f>GT_Spot!P85</f>
        <v>0</v>
      </c>
      <c r="G85">
        <f>PPCL_NG!P85</f>
        <v>42.18</v>
      </c>
      <c r="H85">
        <f>PPCL_Spot!P85</f>
        <v>0</v>
      </c>
      <c r="I85">
        <f>Bawana_NG!P85</f>
        <v>95.363912526156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1252.0288241208639</v>
      </c>
      <c r="P85" s="37">
        <v>118.08548309363526</v>
      </c>
      <c r="Q85" s="37">
        <v>38.15</v>
      </c>
      <c r="R85" s="39">
        <v>0</v>
      </c>
      <c r="S85" s="39">
        <v>0</v>
      </c>
      <c r="T85" s="38">
        <f>SUMPRODUCT(LTA!J85:AN85,LTA!J$101:AN$101,LTA!J$103:AN$103)</f>
        <v>91</v>
      </c>
      <c r="U85" s="38">
        <f>SUMPRODUCT(LTA!J85:AN85,LTA!J$102:AN$102,LTA!J$103:AN$103)</f>
        <v>116.79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56.91</v>
      </c>
      <c r="Z85" s="35">
        <f>IEX!N85</f>
        <v>0</v>
      </c>
      <c r="AA85" s="76">
        <f>STOA!H85</f>
        <v>801.01</v>
      </c>
      <c r="AB85" s="76">
        <f>-STOA!N85</f>
        <v>0</v>
      </c>
      <c r="AC85">
        <f t="shared" si="3"/>
        <v>22.656465871368518</v>
      </c>
      <c r="AD85">
        <f t="shared" si="4"/>
        <v>2582.1521788933483</v>
      </c>
      <c r="AE85">
        <f>'IDT-1'!B85</f>
        <v>15</v>
      </c>
      <c r="AF85" s="25"/>
      <c r="AG85">
        <f t="shared" si="5"/>
        <v>2597.1521788933483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-46</v>
      </c>
      <c r="AM85" s="35">
        <f>RTM_PXI!H85</f>
        <v>0</v>
      </c>
      <c r="AN85" s="35">
        <f>RTM_PXI!N85</f>
        <v>0</v>
      </c>
      <c r="AO85" s="148">
        <f>GDAM_IEX!H85</f>
        <v>16.559999999999999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11.466025024061597</v>
      </c>
      <c r="F86">
        <f>GT_Spot!P86</f>
        <v>0</v>
      </c>
      <c r="G86">
        <f>PPCL_NG!P86</f>
        <v>43.12</v>
      </c>
      <c r="H86">
        <f>PPCL_Spot!P86</f>
        <v>0</v>
      </c>
      <c r="I86">
        <f>Bawana_NG!P86</f>
        <v>95.363912526156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1244.8071513770283</v>
      </c>
      <c r="P86" s="37">
        <v>118.08548309363526</v>
      </c>
      <c r="Q86" s="37">
        <v>38.15</v>
      </c>
      <c r="R86" s="39">
        <v>0</v>
      </c>
      <c r="S86" s="39">
        <v>0</v>
      </c>
      <c r="T86" s="38">
        <f>SUMPRODUCT(LTA!J86:AN86,LTA!J$101:AN$101,LTA!J$103:AN$103)</f>
        <v>89.67</v>
      </c>
      <c r="U86" s="38">
        <f>SUMPRODUCT(LTA!J86:AN86,LTA!J$102:AN$102,LTA!J$103:AN$103)</f>
        <v>116.29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108.47</v>
      </c>
      <c r="Z86" s="35">
        <f>IEX!N86</f>
        <v>0</v>
      </c>
      <c r="AA86" s="76">
        <f>STOA!H86</f>
        <v>801.01</v>
      </c>
      <c r="AB86" s="76">
        <f>-STOA!N86</f>
        <v>0</v>
      </c>
      <c r="AC86">
        <f t="shared" si="3"/>
        <v>22.949268873970965</v>
      </c>
      <c r="AD86">
        <f t="shared" si="4"/>
        <v>2628.7677031469102</v>
      </c>
      <c r="AE86">
        <f>'IDT-1'!B86</f>
        <v>0</v>
      </c>
      <c r="AF86" s="25"/>
      <c r="AG86">
        <f t="shared" si="5"/>
        <v>2628.7677031469102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-40</v>
      </c>
      <c r="AM86" s="35">
        <f>RTM_PXI!H86</f>
        <v>0</v>
      </c>
      <c r="AN86" s="35">
        <f>RTM_PXI!N86</f>
        <v>0</v>
      </c>
      <c r="AO86" s="148">
        <f>GDAM_IEX!H86</f>
        <v>14.02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11.466025024061597</v>
      </c>
      <c r="F87">
        <f>GT_Spot!P87</f>
        <v>0</v>
      </c>
      <c r="G87">
        <f>PPCL_NG!P87</f>
        <v>43.12</v>
      </c>
      <c r="H87">
        <f>PPCL_Spot!P87</f>
        <v>0</v>
      </c>
      <c r="I87">
        <f>Bawana_NG!P87</f>
        <v>95.363912526156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1245.8853339688606</v>
      </c>
      <c r="P87" s="37">
        <v>118.08548309363526</v>
      </c>
      <c r="Q87" s="37">
        <v>38.15</v>
      </c>
      <c r="R87" s="39">
        <v>0</v>
      </c>
      <c r="S87" s="39">
        <v>0</v>
      </c>
      <c r="T87" s="38">
        <f>SUMPRODUCT(LTA!J87:AN87,LTA!J$101:AN$101,LTA!J$103:AN$103)</f>
        <v>75</v>
      </c>
      <c r="U87" s="38">
        <f>SUMPRODUCT(LTA!J87:AN87,LTA!J$102:AN$102,LTA!J$103:AN$103)</f>
        <v>112.79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148.18</v>
      </c>
      <c r="Z87" s="35">
        <f>IEX!N87</f>
        <v>0</v>
      </c>
      <c r="AA87" s="76">
        <f>STOA!H87</f>
        <v>801.01</v>
      </c>
      <c r="AB87" s="76">
        <f>-STOA!N87</f>
        <v>0</v>
      </c>
      <c r="AC87">
        <f t="shared" si="3"/>
        <v>23.266515711816581</v>
      </c>
      <c r="AD87">
        <f t="shared" si="4"/>
        <v>2652.1586389008971</v>
      </c>
      <c r="AE87">
        <f>'IDT-1'!B87</f>
        <v>0</v>
      </c>
      <c r="AF87" s="25"/>
      <c r="AG87">
        <f t="shared" si="5"/>
        <v>2652.1586389008971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-47</v>
      </c>
      <c r="AM87" s="35">
        <f>RTM_PXI!H87</f>
        <v>0</v>
      </c>
      <c r="AN87" s="35">
        <f>RTM_PXI!N87</f>
        <v>0</v>
      </c>
      <c r="AO87" s="148">
        <f>GDAM_IEX!H87</f>
        <v>22.11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11.466025024061597</v>
      </c>
      <c r="F88">
        <f>GT_Spot!P88</f>
        <v>0</v>
      </c>
      <c r="G88">
        <f>PPCL_NG!P88</f>
        <v>43.12</v>
      </c>
      <c r="H88">
        <f>PPCL_Spot!P88</f>
        <v>0</v>
      </c>
      <c r="I88">
        <f>Bawana_NG!P88</f>
        <v>95.363912526156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1245.8853339688606</v>
      </c>
      <c r="P88" s="37">
        <v>118.08548309363526</v>
      </c>
      <c r="Q88" s="37">
        <v>38.15</v>
      </c>
      <c r="R88" s="39">
        <v>0</v>
      </c>
      <c r="S88" s="39">
        <v>0</v>
      </c>
      <c r="T88" s="38">
        <f>SUMPRODUCT(LTA!J88:AN88,LTA!J$101:AN$101,LTA!J$103:AN$103)</f>
        <v>73.33</v>
      </c>
      <c r="U88" s="38">
        <f>SUMPRODUCT(LTA!J88:AN88,LTA!J$102:AN$102,LTA!J$103:AN$103)</f>
        <v>110.78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186.42</v>
      </c>
      <c r="Z88" s="35">
        <f>IEX!N88</f>
        <v>0</v>
      </c>
      <c r="AA88" s="76">
        <f>STOA!H88</f>
        <v>801.01</v>
      </c>
      <c r="AB88" s="76">
        <f>-STOA!N88</f>
        <v>0</v>
      </c>
      <c r="AC88">
        <f t="shared" si="3"/>
        <v>23.737304131340576</v>
      </c>
      <c r="AD88">
        <f t="shared" si="4"/>
        <v>2689.6578504813729</v>
      </c>
      <c r="AE88">
        <f>'IDT-1'!B88</f>
        <v>0</v>
      </c>
      <c r="AF88" s="25"/>
      <c r="AG88">
        <f t="shared" si="5"/>
        <v>2689.6578504813729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-56</v>
      </c>
      <c r="AM88" s="35">
        <f>RTM_PXI!H88</f>
        <v>0</v>
      </c>
      <c r="AN88" s="35">
        <f>RTM_PXI!N88</f>
        <v>0</v>
      </c>
      <c r="AO88" s="148">
        <f>GDAM_IEX!H88</f>
        <v>34.520000000000003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11.466025024061597</v>
      </c>
      <c r="F89">
        <f>GT_Spot!P89</f>
        <v>0</v>
      </c>
      <c r="G89">
        <f>PPCL_NG!P89</f>
        <v>43.12</v>
      </c>
      <c r="H89">
        <f>PPCL_Spot!P89</f>
        <v>0</v>
      </c>
      <c r="I89">
        <f>Bawana_NG!P89</f>
        <v>95.363912526156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1251.5865017022172</v>
      </c>
      <c r="P89" s="37">
        <v>118.08548309363526</v>
      </c>
      <c r="Q89" s="37">
        <v>38.15</v>
      </c>
      <c r="R89" s="39">
        <v>0</v>
      </c>
      <c r="S89" s="39">
        <v>0</v>
      </c>
      <c r="T89" s="38">
        <f>SUMPRODUCT(LTA!J89:AN89,LTA!J$101:AN$101,LTA!J$103:AN$103)</f>
        <v>70.989999999999995</v>
      </c>
      <c r="U89" s="38">
        <f>SUMPRODUCT(LTA!J89:AN89,LTA!J$102:AN$102,LTA!J$103:AN$103)</f>
        <v>110.78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227.99</v>
      </c>
      <c r="Z89" s="35">
        <f>IEX!N89</f>
        <v>0</v>
      </c>
      <c r="AA89" s="76">
        <f>STOA!H89</f>
        <v>801.01</v>
      </c>
      <c r="AB89" s="76">
        <f>-STOA!N89</f>
        <v>0</v>
      </c>
      <c r="AC89">
        <f t="shared" si="3"/>
        <v>24.417670567973225</v>
      </c>
      <c r="AD89">
        <f t="shared" si="4"/>
        <v>2723.7786517780969</v>
      </c>
      <c r="AE89">
        <f>'IDT-1'!B89</f>
        <v>0</v>
      </c>
      <c r="AF89" s="25"/>
      <c r="AG89">
        <f t="shared" si="5"/>
        <v>2723.7786517780969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-79</v>
      </c>
      <c r="AM89" s="35">
        <f>RTM_PXI!H89</f>
        <v>0</v>
      </c>
      <c r="AN89" s="35">
        <f>RTM_PXI!N89</f>
        <v>0</v>
      </c>
      <c r="AO89" s="148">
        <f>GDAM_IEX!H89</f>
        <v>47.39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11.826882389545737</v>
      </c>
      <c r="F90">
        <f>GT_Spot!P90</f>
        <v>0</v>
      </c>
      <c r="G90">
        <f>PPCL_NG!P90</f>
        <v>43.12</v>
      </c>
      <c r="H90">
        <f>PPCL_Spot!P90</f>
        <v>0</v>
      </c>
      <c r="I90">
        <f>Bawana_NG!P90</f>
        <v>95.363912526156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1258.808174446053</v>
      </c>
      <c r="P90" s="37">
        <v>118.08548309363526</v>
      </c>
      <c r="Q90" s="37">
        <v>38.15</v>
      </c>
      <c r="R90" s="39">
        <v>0</v>
      </c>
      <c r="S90" s="39">
        <v>0</v>
      </c>
      <c r="T90" s="38">
        <f>SUMPRODUCT(LTA!J90:AN90,LTA!J$101:AN$101,LTA!J$103:AN$103)</f>
        <v>68.33</v>
      </c>
      <c r="U90" s="38">
        <f>SUMPRODUCT(LTA!J90:AN90,LTA!J$102:AN$102,LTA!J$103:AN$103)</f>
        <v>111.28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269.5</v>
      </c>
      <c r="Z90" s="35">
        <f>IEX!N90</f>
        <v>0</v>
      </c>
      <c r="AA90" s="76">
        <f>STOA!H90</f>
        <v>801.01</v>
      </c>
      <c r="AB90" s="76">
        <f>-STOA!N90</f>
        <v>0</v>
      </c>
      <c r="AC90">
        <f t="shared" si="3"/>
        <v>24.993021713590178</v>
      </c>
      <c r="AD90">
        <f t="shared" si="4"/>
        <v>2767.5958307417995</v>
      </c>
      <c r="AE90">
        <f>'IDT-1'!B90</f>
        <v>0</v>
      </c>
      <c r="AF90" s="25"/>
      <c r="AG90">
        <f t="shared" si="5"/>
        <v>2767.5958307417995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-91</v>
      </c>
      <c r="AM90" s="35">
        <f>RTM_PXI!H90</f>
        <v>0</v>
      </c>
      <c r="AN90" s="35">
        <f>RTM_PXI!N90</f>
        <v>0</v>
      </c>
      <c r="AO90" s="148">
        <f>GDAM_IEX!H90</f>
        <v>56.85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11.826882389545737</v>
      </c>
      <c r="F91">
        <f>GT_Spot!P91</f>
        <v>0</v>
      </c>
      <c r="G91">
        <f>PPCL_NG!P91</f>
        <v>43.12</v>
      </c>
      <c r="H91">
        <f>PPCL_Spot!P91</f>
        <v>0</v>
      </c>
      <c r="I91">
        <f>Bawana_NG!P91</f>
        <v>96.273945653510395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1259.3719487454821</v>
      </c>
      <c r="P91" s="37">
        <v>118.08548309363526</v>
      </c>
      <c r="Q91" s="37">
        <v>38.15</v>
      </c>
      <c r="R91" s="39">
        <v>0</v>
      </c>
      <c r="S91" s="39">
        <v>0</v>
      </c>
      <c r="T91" s="38">
        <f>SUMPRODUCT(LTA!J91:AN91,LTA!J$101:AN$101,LTA!J$103:AN$103)</f>
        <v>78.67</v>
      </c>
      <c r="U91" s="38">
        <f>SUMPRODUCT(LTA!J91:AN91,LTA!J$102:AN$102,LTA!J$103:AN$103)</f>
        <v>104.78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161.54</v>
      </c>
      <c r="Z91" s="35">
        <f>IEX!N91</f>
        <v>0</v>
      </c>
      <c r="AA91" s="76">
        <f>STOA!H91</f>
        <v>882.26</v>
      </c>
      <c r="AB91" s="76">
        <f>-STOA!N91</f>
        <v>0</v>
      </c>
      <c r="AC91">
        <f t="shared" si="3"/>
        <v>23.935990343010253</v>
      </c>
      <c r="AD91">
        <f t="shared" si="4"/>
        <v>2825.5866695391628</v>
      </c>
      <c r="AE91">
        <f>'IDT-1'!B91</f>
        <v>0</v>
      </c>
      <c r="AF91" s="25"/>
      <c r="AG91">
        <f t="shared" si="5"/>
        <v>2825.5866695391628</v>
      </c>
      <c r="AI91" s="35">
        <f>PXIL!H91</f>
        <v>0</v>
      </c>
      <c r="AJ91" s="35">
        <f>PXIL!N91</f>
        <v>0</v>
      </c>
      <c r="AK91" s="35">
        <f>RTM_IEX!H91</f>
        <v>1.04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43.14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11.826882389545737</v>
      </c>
      <c r="F92">
        <f>GT_Spot!P92</f>
        <v>0</v>
      </c>
      <c r="G92">
        <f>PPCL_NG!P92</f>
        <v>43.12</v>
      </c>
      <c r="H92">
        <f>PPCL_Spot!P92</f>
        <v>0</v>
      </c>
      <c r="I92">
        <f>Bawana_NG!P92</f>
        <v>96.273945653510395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1259.3719487454821</v>
      </c>
      <c r="P92" s="37">
        <v>118.08548309363526</v>
      </c>
      <c r="Q92" s="37">
        <v>38.15</v>
      </c>
      <c r="R92" s="39">
        <v>0</v>
      </c>
      <c r="S92" s="39">
        <v>0</v>
      </c>
      <c r="T92" s="38">
        <f>SUMPRODUCT(LTA!J92:AN92,LTA!J$101:AN$101,LTA!J$103:AN$103)</f>
        <v>77.33</v>
      </c>
      <c r="U92" s="38">
        <f>SUMPRODUCT(LTA!J92:AN92,LTA!J$102:AN$102,LTA!J$103:AN$103)</f>
        <v>105.28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183.43</v>
      </c>
      <c r="Z92" s="35">
        <f>IEX!N92</f>
        <v>0</v>
      </c>
      <c r="AA92" s="76">
        <f>STOA!H92</f>
        <v>882.26</v>
      </c>
      <c r="AB92" s="76">
        <f>-STOA!N92</f>
        <v>0</v>
      </c>
      <c r="AC92">
        <f t="shared" si="3"/>
        <v>24.260650343010255</v>
      </c>
      <c r="AD92">
        <f t="shared" si="4"/>
        <v>2863.9120095391636</v>
      </c>
      <c r="AE92">
        <f>'IDT-1'!B92</f>
        <v>0</v>
      </c>
      <c r="AF92" s="25"/>
      <c r="AG92">
        <f t="shared" si="5"/>
        <v>2863.9120095391636</v>
      </c>
      <c r="AI92" s="35">
        <f>PXIL!H92</f>
        <v>0</v>
      </c>
      <c r="AJ92" s="35">
        <f>PXIL!N92</f>
        <v>0</v>
      </c>
      <c r="AK92" s="35">
        <f>RTM_IEX!H92</f>
        <v>19.21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42.57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11.826882389545737</v>
      </c>
      <c r="F93">
        <f>GT_Spot!P93</f>
        <v>0</v>
      </c>
      <c r="G93">
        <f>PPCL_NG!P93</f>
        <v>43.12</v>
      </c>
      <c r="H93">
        <f>PPCL_Spot!P93</f>
        <v>0</v>
      </c>
      <c r="I93">
        <f>Bawana_NG!P93</f>
        <v>96.273945653510395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1259.2445807454819</v>
      </c>
      <c r="P93" s="37">
        <v>118.08548309363526</v>
      </c>
      <c r="Q93" s="37">
        <v>38.15</v>
      </c>
      <c r="R93" s="39">
        <v>0</v>
      </c>
      <c r="S93" s="39">
        <v>0</v>
      </c>
      <c r="T93" s="38">
        <f>SUMPRODUCT(LTA!J93:AN93,LTA!J$101:AN$101,LTA!J$103:AN$103)</f>
        <v>76</v>
      </c>
      <c r="U93" s="38">
        <f>SUMPRODUCT(LTA!J93:AN93,LTA!J$102:AN$102,LTA!J$103:AN$103)</f>
        <v>105.77000000000001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209.52</v>
      </c>
      <c r="Z93" s="35">
        <f>IEX!N93</f>
        <v>0</v>
      </c>
      <c r="AA93" s="76">
        <f>STOA!H93</f>
        <v>882.26</v>
      </c>
      <c r="AB93" s="76">
        <f>-STOA!N93</f>
        <v>0</v>
      </c>
      <c r="AC93">
        <f t="shared" si="3"/>
        <v>24.66479645181025</v>
      </c>
      <c r="AD93">
        <f t="shared" si="4"/>
        <v>2911.620495430363</v>
      </c>
      <c r="AE93">
        <f>'IDT-1'!B93</f>
        <v>0</v>
      </c>
      <c r="AF93" s="25"/>
      <c r="AG93">
        <f t="shared" si="5"/>
        <v>2911.620495430363</v>
      </c>
      <c r="AI93" s="35">
        <f>PXIL!H93</f>
        <v>0</v>
      </c>
      <c r="AJ93" s="35">
        <f>PXIL!N93</f>
        <v>0</v>
      </c>
      <c r="AK93" s="35">
        <f>RTM_IEX!H93</f>
        <v>44.11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40.659999999999997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11.826882389545737</v>
      </c>
      <c r="F94">
        <f>GT_Spot!P94</f>
        <v>0</v>
      </c>
      <c r="G94">
        <f>PPCL_NG!P94</f>
        <v>43.12</v>
      </c>
      <c r="H94">
        <f>PPCL_Spot!P94</f>
        <v>0</v>
      </c>
      <c r="I94">
        <f>Bawana_NG!P94</f>
        <v>96.273945653510395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1254.7765780016462</v>
      </c>
      <c r="P94" s="37">
        <v>118.08548309363526</v>
      </c>
      <c r="Q94" s="37">
        <v>38.15</v>
      </c>
      <c r="R94" s="39">
        <v>0</v>
      </c>
      <c r="S94" s="39">
        <v>0</v>
      </c>
      <c r="T94" s="38">
        <f>SUMPRODUCT(LTA!J94:AN94,LTA!J$101:AN$101,LTA!J$103:AN$103)</f>
        <v>75.66</v>
      </c>
      <c r="U94" s="38">
        <f>SUMPRODUCT(LTA!J94:AN94,LTA!J$102:AN$102,LTA!J$103:AN$103)</f>
        <v>107.77000000000001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216.53</v>
      </c>
      <c r="Z94" s="35">
        <f>IEX!N94</f>
        <v>0</v>
      </c>
      <c r="AA94" s="76">
        <f>STOA!H94</f>
        <v>882.26</v>
      </c>
      <c r="AB94" s="76">
        <f>-STOA!N94</f>
        <v>0</v>
      </c>
      <c r="AC94">
        <f t="shared" si="3"/>
        <v>25.115261856434486</v>
      </c>
      <c r="AD94">
        <f t="shared" si="4"/>
        <v>2918.6020272819032</v>
      </c>
      <c r="AE94">
        <f>'IDT-1'!B94</f>
        <v>0</v>
      </c>
      <c r="AF94" s="25"/>
      <c r="AG94">
        <f t="shared" si="5"/>
        <v>2918.6020272819032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-23</v>
      </c>
      <c r="AM94" s="35">
        <f>RTM_PXI!H94</f>
        <v>0</v>
      </c>
      <c r="AN94" s="35">
        <f>RTM_PXI!N94</f>
        <v>0</v>
      </c>
      <c r="AO94" s="148">
        <f>GDAM_IEX!H94</f>
        <v>111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11.826882389545737</v>
      </c>
      <c r="F95">
        <f>GT_Spot!P95</f>
        <v>0</v>
      </c>
      <c r="G95">
        <f>PPCL_NG!P95</f>
        <v>43.12</v>
      </c>
      <c r="H95">
        <f>PPCL_Spot!P95</f>
        <v>0</v>
      </c>
      <c r="I95">
        <f>Bawana_NG!P95</f>
        <v>96.273945653510395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1254.7765780016462</v>
      </c>
      <c r="P95" s="37">
        <v>118.08548309363526</v>
      </c>
      <c r="Q95" s="37">
        <v>35.519999999999996</v>
      </c>
      <c r="R95" s="39">
        <v>0</v>
      </c>
      <c r="S95" s="39">
        <v>0</v>
      </c>
      <c r="T95" s="38">
        <f>SUMPRODUCT(LTA!J95:AN95,LTA!J$101:AN$101,LTA!J$103:AN$103)</f>
        <v>90.33</v>
      </c>
      <c r="U95" s="38">
        <f>SUMPRODUCT(LTA!J95:AN95,LTA!J$102:AN$102,LTA!J$103:AN$103)</f>
        <v>117.28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237.24</v>
      </c>
      <c r="Z95" s="35">
        <f>IEX!N95</f>
        <v>0</v>
      </c>
      <c r="AA95" s="76">
        <f>STOA!H95</f>
        <v>881.26</v>
      </c>
      <c r="AB95" s="76">
        <f>-STOA!N95</f>
        <v>0</v>
      </c>
      <c r="AC95">
        <f t="shared" si="3"/>
        <v>25.69678901093226</v>
      </c>
      <c r="AD95">
        <f t="shared" si="4"/>
        <v>2947.0805001274052</v>
      </c>
      <c r="AE95">
        <f>'IDT-1'!B95</f>
        <v>0</v>
      </c>
      <c r="AF95" s="25"/>
      <c r="AG95">
        <f t="shared" si="5"/>
        <v>2947.0805001274052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-43</v>
      </c>
      <c r="AM95" s="35">
        <f>RTM_PXI!H95</f>
        <v>0</v>
      </c>
      <c r="AN95" s="35">
        <f>RTM_PXI!N95</f>
        <v>0</v>
      </c>
      <c r="AO95" s="148">
        <f>GDAM_IEX!H95</f>
        <v>118.8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11.826882389545737</v>
      </c>
      <c r="F96">
        <f>GT_Spot!P96</f>
        <v>0</v>
      </c>
      <c r="G96">
        <f>PPCL_NG!P96</f>
        <v>43.12</v>
      </c>
      <c r="H96">
        <f>PPCL_Spot!P96</f>
        <v>0</v>
      </c>
      <c r="I96">
        <f>Bawana_NG!P96</f>
        <v>96.273945653510395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1254.7765780016462</v>
      </c>
      <c r="P96" s="37">
        <v>118.08548309363526</v>
      </c>
      <c r="Q96" s="37">
        <v>35.519999999999996</v>
      </c>
      <c r="R96" s="39">
        <v>0</v>
      </c>
      <c r="S96" s="39">
        <v>0</v>
      </c>
      <c r="T96" s="38">
        <f>SUMPRODUCT(LTA!J96:AN96,LTA!J$101:AN$101,LTA!J$103:AN$103)</f>
        <v>89.33</v>
      </c>
      <c r="U96" s="38">
        <f>SUMPRODUCT(LTA!J96:AN96,LTA!J$102:AN$102,LTA!J$103:AN$103)</f>
        <v>118.28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243.96</v>
      </c>
      <c r="Z96" s="35">
        <f>IEX!N96</f>
        <v>0</v>
      </c>
      <c r="AA96" s="76">
        <f>STOA!H96</f>
        <v>881.26</v>
      </c>
      <c r="AB96" s="76">
        <f>-STOA!N96</f>
        <v>0</v>
      </c>
      <c r="AC96">
        <f t="shared" si="3"/>
        <v>25.794991957281599</v>
      </c>
      <c r="AD96">
        <f t="shared" si="4"/>
        <v>2946.6222971810557</v>
      </c>
      <c r="AE96">
        <f>'IDT-1'!B96</f>
        <v>0</v>
      </c>
      <c r="AF96" s="25"/>
      <c r="AG96">
        <f t="shared" si="5"/>
        <v>2946.6222971810557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-49</v>
      </c>
      <c r="AM96" s="35">
        <f>RTM_PXI!H96</f>
        <v>0</v>
      </c>
      <c r="AN96" s="35">
        <f>RTM_PXI!N96</f>
        <v>0</v>
      </c>
      <c r="AO96" s="148">
        <f>GDAM_IEX!H96</f>
        <v>117.72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11.826882389545737</v>
      </c>
      <c r="F97">
        <f>GT_Spot!P97</f>
        <v>0</v>
      </c>
      <c r="G97">
        <f>PPCL_NG!P97</f>
        <v>43.12</v>
      </c>
      <c r="H97">
        <f>PPCL_Spot!P97</f>
        <v>0</v>
      </c>
      <c r="I97">
        <f>Bawana_NG!P97</f>
        <v>96.273945653510395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1254.7765780016462</v>
      </c>
      <c r="P97" s="37">
        <v>118.08548309363526</v>
      </c>
      <c r="Q97" s="37">
        <v>35.519999999999996</v>
      </c>
      <c r="R97" s="39">
        <v>0</v>
      </c>
      <c r="S97" s="39">
        <v>0</v>
      </c>
      <c r="T97" s="38">
        <f>SUMPRODUCT(LTA!J97:AN97,LTA!J$101:AN$101,LTA!J$103:AN$103)</f>
        <v>88.99</v>
      </c>
      <c r="U97" s="38">
        <f>SUMPRODUCT(LTA!J97:AN97,LTA!J$102:AN$102,LTA!J$103:AN$103)</f>
        <v>119.78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216.43</v>
      </c>
      <c r="Z97" s="35">
        <f>IEX!N97</f>
        <v>0</v>
      </c>
      <c r="AA97" s="76">
        <f>STOA!H97</f>
        <v>881.26</v>
      </c>
      <c r="AB97" s="76">
        <f>-STOA!N97</f>
        <v>0</v>
      </c>
      <c r="AC97">
        <f t="shared" si="3"/>
        <v>25.525663323154934</v>
      </c>
      <c r="AD97">
        <f t="shared" si="4"/>
        <v>2884.701625815183</v>
      </c>
      <c r="AE97">
        <f>'IDT-1'!B97</f>
        <v>0</v>
      </c>
      <c r="AF97" s="25"/>
      <c r="AG97">
        <f t="shared" si="5"/>
        <v>2884.701625815183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-64</v>
      </c>
      <c r="AM97" s="35">
        <f>RTM_PXI!H97</f>
        <v>0</v>
      </c>
      <c r="AN97" s="35">
        <f>RTM_PXI!N97</f>
        <v>0</v>
      </c>
      <c r="AO97" s="148">
        <f>GDAM_IEX!H97</f>
        <v>96.9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11.826882389545737</v>
      </c>
      <c r="F98">
        <f>GT_Spot!P98</f>
        <v>0</v>
      </c>
      <c r="G98">
        <f>PPCL_NG!P98</f>
        <v>43.12</v>
      </c>
      <c r="H98">
        <f>PPCL_Spot!P98</f>
        <v>0</v>
      </c>
      <c r="I98">
        <f>Bawana_NG!P98</f>
        <v>96.273945653510395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1254.7765780016462</v>
      </c>
      <c r="P98" s="37">
        <v>118.08548309363526</v>
      </c>
      <c r="Q98" s="37">
        <v>35.519999999999996</v>
      </c>
      <c r="R98" s="39">
        <v>0</v>
      </c>
      <c r="S98" s="39">
        <v>0</v>
      </c>
      <c r="T98" s="38">
        <f>SUMPRODUCT(LTA!J98:AN98,LTA!J$101:AN$101,LTA!J$103:AN$103)</f>
        <v>90.01</v>
      </c>
      <c r="U98" s="38">
        <f>SUMPRODUCT(LTA!J98:AN98,LTA!J$102:AN$102,LTA!J$103:AN$103)</f>
        <v>119.78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205.9</v>
      </c>
      <c r="Z98" s="35">
        <f>IEX!N98</f>
        <v>0</v>
      </c>
      <c r="AA98" s="76">
        <f>STOA!H98</f>
        <v>881.26</v>
      </c>
      <c r="AB98" s="76">
        <f>-STOA!N98</f>
        <v>0</v>
      </c>
      <c r="AC98">
        <f t="shared" si="3"/>
        <v>25.373907954054488</v>
      </c>
      <c r="AD98">
        <f t="shared" si="4"/>
        <v>2858.7533811842827</v>
      </c>
      <c r="AE98">
        <f>'IDT-1'!B98</f>
        <v>0</v>
      </c>
      <c r="AF98" s="25"/>
      <c r="AG98">
        <f t="shared" si="5"/>
        <v>2858.7533811842827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-68</v>
      </c>
      <c r="AM98" s="35">
        <f>RTM_PXI!H98</f>
        <v>0</v>
      </c>
      <c r="AN98" s="35">
        <f>RTM_PXI!N98</f>
        <v>0</v>
      </c>
      <c r="AO98" s="148">
        <f>GDAM_IEX!H98</f>
        <v>84.31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0.26946948000000043</v>
      </c>
      <c r="E99">
        <f t="shared" si="6"/>
        <v>0.27977222918827704</v>
      </c>
      <c r="F99">
        <f t="shared" si="6"/>
        <v>0</v>
      </c>
      <c r="G99">
        <f t="shared" si="6"/>
        <v>1.0217547724644562</v>
      </c>
      <c r="H99">
        <f t="shared" si="6"/>
        <v>0</v>
      </c>
      <c r="I99">
        <f t="shared" si="6"/>
        <v>2.1048136857724011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27.527336124948832</v>
      </c>
      <c r="P99" s="37">
        <f t="shared" si="6"/>
        <v>2.7096597478190385</v>
      </c>
      <c r="Q99" s="37">
        <f t="shared" si="6"/>
        <v>0.850970000000001</v>
      </c>
      <c r="R99" s="39">
        <f t="shared" si="6"/>
        <v>0.51951619972173035</v>
      </c>
      <c r="S99" s="39">
        <f t="shared" si="6"/>
        <v>0</v>
      </c>
      <c r="T99" s="38">
        <f t="shared" si="6"/>
        <v>3.89547</v>
      </c>
      <c r="U99" s="38">
        <f t="shared" si="6"/>
        <v>2.619712500000003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2.1380574999999999</v>
      </c>
      <c r="Z99" s="35">
        <f t="shared" si="6"/>
        <v>0</v>
      </c>
      <c r="AA99" s="76">
        <f t="shared" si="6"/>
        <v>12.379565000000007</v>
      </c>
      <c r="AB99" s="76">
        <f t="shared" si="6"/>
        <v>0</v>
      </c>
      <c r="AC99">
        <f t="shared" si="6"/>
        <v>0.49489510397099162</v>
      </c>
      <c r="AD99">
        <f t="shared" si="6"/>
        <v>57.772954635943769</v>
      </c>
      <c r="AE99">
        <f t="shared" si="6"/>
        <v>0.16012700000000002</v>
      </c>
      <c r="AG99">
        <f t="shared" si="6"/>
        <v>57.933081635943765</v>
      </c>
      <c r="AI99">
        <f t="shared" si="6"/>
        <v>0</v>
      </c>
      <c r="AJ99">
        <f t="shared" si="6"/>
        <v>0</v>
      </c>
      <c r="AK99">
        <f t="shared" si="6"/>
        <v>1.9394674999999997</v>
      </c>
      <c r="AL99">
        <f t="shared" si="6"/>
        <v>-0.32274999999999998</v>
      </c>
      <c r="AM99">
        <f t="shared" si="6"/>
        <v>0</v>
      </c>
      <c r="AN99">
        <f t="shared" si="6"/>
        <v>0</v>
      </c>
      <c r="AO99">
        <f t="shared" si="6"/>
        <v>0.33503500000000003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45510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6.2524399999999991</v>
      </c>
      <c r="E3">
        <f>GT_NG!Q3</f>
        <v>8.1183932346723058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44.999999999999993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832.94998465453079</v>
      </c>
      <c r="P3" s="37">
        <v>68.287387928396583</v>
      </c>
      <c r="Q3" s="37">
        <v>22.06</v>
      </c>
      <c r="R3" s="39">
        <v>0</v>
      </c>
      <c r="S3" s="39">
        <v>0</v>
      </c>
      <c r="T3" s="38">
        <f>SUMPRODUCT(LTA!J3:AN3,LTA!J$101:AN$101,LTA!J$104:AN$104)</f>
        <v>38.67</v>
      </c>
      <c r="U3" s="38">
        <f>SUMPRODUCT(LTA!J3:AN3,LTA!J$102:AN$102,LTA!J$104:AN$104)</f>
        <v>118.81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268.95</v>
      </c>
      <c r="AB3" s="76">
        <f>-STOA!O3</f>
        <v>0</v>
      </c>
      <c r="AC3">
        <f>SUMIF(B3:AB3,"&gt;0")*$AC$2-SUMIF(B3:AB3,"&lt;0")*($AC$2/(1-$AC$2))+SUMIF(AI3:AR3,"&gt;0")*$AC$2-SUMIF(AI3:AR3,"&lt;0")*($AC$2/(1-$AC$2))</f>
        <v>12.508054603736735</v>
      </c>
      <c r="AD3">
        <f>SUM(B3:AB3,AI3:AV3)-AC3</f>
        <v>1366.0801512138628</v>
      </c>
      <c r="AE3">
        <f>'IDT-1'!C3</f>
        <v>0</v>
      </c>
      <c r="AF3" s="25"/>
      <c r="AG3">
        <f>SUM(AD3:AF3)</f>
        <v>1366.0801512138628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-55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6.2524399999999991</v>
      </c>
      <c r="E4">
        <f>GT_NG!Q4</f>
        <v>8.1183932346723058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44.999999999999993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833.30513967648847</v>
      </c>
      <c r="P4" s="37">
        <v>68.287387928396583</v>
      </c>
      <c r="Q4" s="37">
        <v>22.06</v>
      </c>
      <c r="R4" s="39">
        <v>0</v>
      </c>
      <c r="S4" s="39">
        <v>0</v>
      </c>
      <c r="T4" s="38">
        <f>SUMPRODUCT(LTA!J4:AN4,LTA!J$101:AN$101,LTA!J$104:AN$104)</f>
        <v>39.33</v>
      </c>
      <c r="U4" s="38">
        <f>SUMPRODUCT(LTA!J4:AN4,LTA!J$102:AN$102,LTA!J$104:AN$104)</f>
        <v>119.65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-15</v>
      </c>
      <c r="AA4" s="76">
        <f>STOA!I4</f>
        <v>268.95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12.676118744969184</v>
      </c>
      <c r="AD4">
        <f t="shared" ref="AD4:AD67" si="1">SUM(B4:AB4,AI4:AV4)-AC4</f>
        <v>1349.7672420945883</v>
      </c>
      <c r="AE4">
        <f>'IDT-1'!C4</f>
        <v>0</v>
      </c>
      <c r="AF4" s="25"/>
      <c r="AG4">
        <f t="shared" ref="AG4:AG67" si="2">SUM(AD4:AF4)</f>
        <v>1349.7672420945883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-58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6.2524399999999991</v>
      </c>
      <c r="E5">
        <f>GT_NG!Q5</f>
        <v>8.1183932346723058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44.999999999999993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834.24478272536999</v>
      </c>
      <c r="P5" s="37">
        <v>68.287387928396583</v>
      </c>
      <c r="Q5" s="37">
        <v>22.06</v>
      </c>
      <c r="R5" s="39">
        <v>0</v>
      </c>
      <c r="S5" s="39">
        <v>0</v>
      </c>
      <c r="T5" s="38">
        <f>SUMPRODUCT(LTA!J5:AN5,LTA!J$101:AN$101,LTA!J$104:AN$104)</f>
        <v>39.67</v>
      </c>
      <c r="U5" s="38">
        <f>SUMPRODUCT(LTA!J5:AN5,LTA!J$102:AN$102,LTA!J$104:AN$104)</f>
        <v>105.75999999999999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-30</v>
      </c>
      <c r="AA5" s="76">
        <f>STOA!I5</f>
        <v>268.95</v>
      </c>
      <c r="AB5" s="76">
        <f>-STOA!O5</f>
        <v>0</v>
      </c>
      <c r="AC5">
        <f t="shared" si="0"/>
        <v>12.697259112453125</v>
      </c>
      <c r="AD5">
        <f t="shared" si="1"/>
        <v>1322.1357447759858</v>
      </c>
      <c r="AE5">
        <f>'IDT-1'!C5</f>
        <v>0</v>
      </c>
      <c r="AF5" s="25"/>
      <c r="AG5">
        <f t="shared" si="2"/>
        <v>1322.1357447759858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-58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6.2524399999999991</v>
      </c>
      <c r="E6">
        <f>GT_NG!Q6</f>
        <v>8.1183932346723058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44.999999999999993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833.30513967648847</v>
      </c>
      <c r="P6" s="37">
        <v>68.287387928396583</v>
      </c>
      <c r="Q6" s="37">
        <v>22.06</v>
      </c>
      <c r="R6" s="39">
        <v>0</v>
      </c>
      <c r="S6" s="39">
        <v>0</v>
      </c>
      <c r="T6" s="38">
        <f>SUMPRODUCT(LTA!J6:AN6,LTA!J$101:AN$101,LTA!J$104:AN$104)</f>
        <v>40.33</v>
      </c>
      <c r="U6" s="38">
        <f>SUMPRODUCT(LTA!J6:AN6,LTA!J$102:AN$102,LTA!J$104:AN$104)</f>
        <v>106.44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-50</v>
      </c>
      <c r="AA6" s="76">
        <f>STOA!I6</f>
        <v>268.95</v>
      </c>
      <c r="AB6" s="76">
        <f>-STOA!O6</f>
        <v>0</v>
      </c>
      <c r="AC6">
        <f t="shared" si="0"/>
        <v>12.886987580790079</v>
      </c>
      <c r="AD6">
        <f t="shared" si="1"/>
        <v>1300.3463732587675</v>
      </c>
      <c r="AE6">
        <f>'IDT-1'!C6</f>
        <v>0</v>
      </c>
      <c r="AF6" s="25"/>
      <c r="AG6">
        <f t="shared" si="2"/>
        <v>1300.3463732587675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-60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6.2524399999999991</v>
      </c>
      <c r="E7">
        <f>GT_NG!Q7</f>
        <v>8.1183932346723058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44.999999999999993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834.76854514229569</v>
      </c>
      <c r="P7" s="37">
        <v>68.287387928396583</v>
      </c>
      <c r="Q7" s="37">
        <v>22.06</v>
      </c>
      <c r="R7" s="39">
        <v>0</v>
      </c>
      <c r="S7" s="39">
        <v>0</v>
      </c>
      <c r="T7" s="38">
        <f>SUMPRODUCT(LTA!J7:AN7,LTA!J$101:AN$101,LTA!J$104:AN$104)</f>
        <v>41</v>
      </c>
      <c r="U7" s="38">
        <f>SUMPRODUCT(LTA!J7:AN7,LTA!J$102:AN$102,LTA!J$104:AN$104)</f>
        <v>106.44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-60</v>
      </c>
      <c r="AA7" s="76">
        <f>STOA!I7</f>
        <v>268.95</v>
      </c>
      <c r="AB7" s="76">
        <f>-STOA!O7</f>
        <v>0</v>
      </c>
      <c r="AC7">
        <f t="shared" si="0"/>
        <v>13.243754495698422</v>
      </c>
      <c r="AD7">
        <f t="shared" si="1"/>
        <v>1262.1230118096662</v>
      </c>
      <c r="AE7">
        <f>'IDT-1'!C7</f>
        <v>0</v>
      </c>
      <c r="AF7" s="25"/>
      <c r="AG7">
        <f t="shared" si="2"/>
        <v>1262.1230118096662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-90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6.2524399999999991</v>
      </c>
      <c r="E8">
        <f>GT_NG!Q8</f>
        <v>8.1183932346723058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44.999999999999993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835.70813395824541</v>
      </c>
      <c r="P8" s="37">
        <v>68.287387928396583</v>
      </c>
      <c r="Q8" s="37">
        <v>22.06</v>
      </c>
      <c r="R8" s="39">
        <v>0</v>
      </c>
      <c r="S8" s="39">
        <v>0</v>
      </c>
      <c r="T8" s="38">
        <f>SUMPRODUCT(LTA!J8:AN8,LTA!J$101:AN$101,LTA!J$104:AN$104)</f>
        <v>41.67</v>
      </c>
      <c r="U8" s="38">
        <f>SUMPRODUCT(LTA!J8:AN8,LTA!J$102:AN$102,LTA!J$104:AN$104)</f>
        <v>106.44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-75</v>
      </c>
      <c r="AA8" s="76">
        <f>STOA!I8</f>
        <v>268.95</v>
      </c>
      <c r="AB8" s="76">
        <f>-STOA!O8</f>
        <v>0</v>
      </c>
      <c r="AC8">
        <f t="shared" si="0"/>
        <v>13.392813565350625</v>
      </c>
      <c r="AD8">
        <f t="shared" si="1"/>
        <v>1247.5835415559636</v>
      </c>
      <c r="AE8">
        <f>'IDT-1'!C8</f>
        <v>0</v>
      </c>
      <c r="AF8" s="25"/>
      <c r="AG8">
        <f t="shared" si="2"/>
        <v>1247.5835415559636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-91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6.2524399999999991</v>
      </c>
      <c r="E9">
        <f>GT_NG!Q9</f>
        <v>8.1183932346723058</v>
      </c>
      <c r="F9">
        <f>GT_Spot!Q9</f>
        <v>0</v>
      </c>
      <c r="G9">
        <f>PPCL_NG!Q9</f>
        <v>24.49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830.3641599403835</v>
      </c>
      <c r="P9" s="37">
        <v>68.287387928396583</v>
      </c>
      <c r="Q9" s="37">
        <v>22.06</v>
      </c>
      <c r="R9" s="39">
        <v>0</v>
      </c>
      <c r="S9" s="39">
        <v>0</v>
      </c>
      <c r="T9" s="38">
        <f>SUMPRODUCT(LTA!J9:AN9,LTA!J$101:AN$101,LTA!J$104:AN$104)</f>
        <v>42</v>
      </c>
      <c r="U9" s="38">
        <f>SUMPRODUCT(LTA!J9:AN9,LTA!J$102:AN$102,LTA!J$104:AN$104)</f>
        <v>106.25999999999999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-85</v>
      </c>
      <c r="AA9" s="76">
        <f>STOA!I9</f>
        <v>268.95</v>
      </c>
      <c r="AB9" s="76">
        <f>-STOA!O9</f>
        <v>0</v>
      </c>
      <c r="AC9">
        <f t="shared" si="0"/>
        <v>13.544020811273031</v>
      </c>
      <c r="AD9">
        <f t="shared" si="1"/>
        <v>1219.2383602921793</v>
      </c>
      <c r="AE9">
        <f>'IDT-1'!C9</f>
        <v>0</v>
      </c>
      <c r="AF9" s="25"/>
      <c r="AG9">
        <f t="shared" si="2"/>
        <v>1219.2383602921793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-104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6.2524399999999991</v>
      </c>
      <c r="E10">
        <f>GT_NG!Q10</f>
        <v>8.1183932346723058</v>
      </c>
      <c r="F10">
        <f>GT_Spot!Q10</f>
        <v>0</v>
      </c>
      <c r="G10">
        <f>PPCL_NG!Q10</f>
        <v>24.49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786.71316520122389</v>
      </c>
      <c r="P10" s="37">
        <v>68.287387928396583</v>
      </c>
      <c r="Q10" s="37">
        <v>22.06</v>
      </c>
      <c r="R10" s="39">
        <v>0</v>
      </c>
      <c r="S10" s="39">
        <v>0</v>
      </c>
      <c r="T10" s="38">
        <f>SUMPRODUCT(LTA!J10:AN10,LTA!J$101:AN$101,LTA!J$104:AN$104)</f>
        <v>42.67</v>
      </c>
      <c r="U10" s="38">
        <f>SUMPRODUCT(LTA!J10:AN10,LTA!J$102:AN$102,LTA!J$104:AN$104)</f>
        <v>105.94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-100</v>
      </c>
      <c r="AA10" s="76">
        <f>STOA!I10</f>
        <v>268.95</v>
      </c>
      <c r="AB10" s="76">
        <f>-STOA!O10</f>
        <v>0</v>
      </c>
      <c r="AC10">
        <f t="shared" si="0"/>
        <v>12.985455827791645</v>
      </c>
      <c r="AD10">
        <f t="shared" si="1"/>
        <v>1199.4959305365012</v>
      </c>
      <c r="AE10">
        <f>'IDT-1'!C10</f>
        <v>0</v>
      </c>
      <c r="AF10" s="25"/>
      <c r="AG10">
        <f t="shared" si="2"/>
        <v>1199.4959305365012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-66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6.2524399999999991</v>
      </c>
      <c r="E11">
        <f>GT_NG!Q11</f>
        <v>8.1183932346723058</v>
      </c>
      <c r="F11">
        <f>GT_Spot!Q11</f>
        <v>0</v>
      </c>
      <c r="G11">
        <f>PPCL_NG!Q11</f>
        <v>24.49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764.45824976952974</v>
      </c>
      <c r="P11" s="37">
        <v>66.397460220318251</v>
      </c>
      <c r="Q11" s="37">
        <v>19.559999999999999</v>
      </c>
      <c r="R11" s="39">
        <v>0</v>
      </c>
      <c r="S11" s="39">
        <v>0</v>
      </c>
      <c r="T11" s="38">
        <f>SUMPRODUCT(LTA!J11:AN11,LTA!J$101:AN$101,LTA!J$104:AN$104)</f>
        <v>43.33</v>
      </c>
      <c r="U11" s="38">
        <f>SUMPRODUCT(LTA!J11:AN11,LTA!J$102:AN$102,LTA!J$104:AN$104)</f>
        <v>105.94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-115</v>
      </c>
      <c r="AA11" s="76">
        <f>STOA!I11</f>
        <v>268.95</v>
      </c>
      <c r="AB11" s="76">
        <f>-STOA!O11</f>
        <v>0</v>
      </c>
      <c r="AC11">
        <f t="shared" si="0"/>
        <v>12.448658861360501</v>
      </c>
      <c r="AD11">
        <f t="shared" si="1"/>
        <v>1218.4756442040407</v>
      </c>
      <c r="AE11">
        <f>'IDT-1'!C11</f>
        <v>0</v>
      </c>
      <c r="AF11" s="25"/>
      <c r="AG11">
        <f t="shared" si="2"/>
        <v>1218.4756442040407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6.2524399999999991</v>
      </c>
      <c r="E12">
        <f>GT_NG!Q12</f>
        <v>8.1183932346723058</v>
      </c>
      <c r="F12">
        <f>GT_Spot!Q12</f>
        <v>0</v>
      </c>
      <c r="G12">
        <f>PPCL_NG!Q12</f>
        <v>24.49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719.24035792302061</v>
      </c>
      <c r="P12" s="37">
        <v>66.397460220318251</v>
      </c>
      <c r="Q12" s="37">
        <v>19.559999999999999</v>
      </c>
      <c r="R12" s="39">
        <v>0</v>
      </c>
      <c r="S12" s="39">
        <v>0</v>
      </c>
      <c r="T12" s="38">
        <f>SUMPRODUCT(LTA!J12:AN12,LTA!J$101:AN$101,LTA!J$104:AN$104)</f>
        <v>44</v>
      </c>
      <c r="U12" s="38">
        <f>SUMPRODUCT(LTA!J12:AN12,LTA!J$102:AN$102,LTA!J$104:AN$104)</f>
        <v>106.1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-120</v>
      </c>
      <c r="AA12" s="76">
        <f>STOA!I12</f>
        <v>268.95</v>
      </c>
      <c r="AB12" s="76">
        <f>-STOA!O12</f>
        <v>0</v>
      </c>
      <c r="AC12">
        <f t="shared" si="0"/>
        <v>12.152040989373823</v>
      </c>
      <c r="AD12">
        <f t="shared" si="1"/>
        <v>1165.384370229518</v>
      </c>
      <c r="AE12">
        <f>'IDT-1'!C12</f>
        <v>-6</v>
      </c>
      <c r="AF12" s="25"/>
      <c r="AG12">
        <f t="shared" si="2"/>
        <v>1159.384370229518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-14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6.2524399999999991</v>
      </c>
      <c r="E13">
        <f>GT_NG!Q13</f>
        <v>8.1183932346723058</v>
      </c>
      <c r="F13">
        <f>GT_Spot!Q13</f>
        <v>0</v>
      </c>
      <c r="G13">
        <f>PPCL_NG!Q13</f>
        <v>24.49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720.94538035045673</v>
      </c>
      <c r="P13" s="37">
        <v>65.754920242555329</v>
      </c>
      <c r="Q13" s="37">
        <v>11.56</v>
      </c>
      <c r="R13" s="39">
        <v>0</v>
      </c>
      <c r="S13" s="39">
        <v>0</v>
      </c>
      <c r="T13" s="38">
        <f>SUMPRODUCT(LTA!J13:AN13,LTA!J$101:AN$101,LTA!J$104:AN$104)</f>
        <v>31.67</v>
      </c>
      <c r="U13" s="38">
        <f>SUMPRODUCT(LTA!J13:AN13,LTA!J$102:AN$102,LTA!J$104:AN$104)</f>
        <v>70.87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-112</v>
      </c>
      <c r="AA13" s="76">
        <f>STOA!I13</f>
        <v>268.95</v>
      </c>
      <c r="AB13" s="76">
        <f>-STOA!O13</f>
        <v>0</v>
      </c>
      <c r="AC13">
        <f t="shared" si="0"/>
        <v>11.592607949252411</v>
      </c>
      <c r="AD13">
        <f t="shared" si="1"/>
        <v>1123.4462857193125</v>
      </c>
      <c r="AE13">
        <f>'IDT-1'!C13</f>
        <v>-10</v>
      </c>
      <c r="AF13" s="25"/>
      <c r="AG13">
        <f t="shared" si="2"/>
        <v>1113.4462857193125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-10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6.2524399999999991</v>
      </c>
      <c r="E14">
        <f>GT_NG!Q14</f>
        <v>8.1183932346723058</v>
      </c>
      <c r="F14">
        <f>GT_Spot!Q14</f>
        <v>0</v>
      </c>
      <c r="G14">
        <f>PPCL_NG!Q14</f>
        <v>24.49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721.17792562109537</v>
      </c>
      <c r="P14" s="37">
        <v>65.754920242555329</v>
      </c>
      <c r="Q14" s="37">
        <v>11.56</v>
      </c>
      <c r="R14" s="39">
        <v>0</v>
      </c>
      <c r="S14" s="39">
        <v>0</v>
      </c>
      <c r="T14" s="38">
        <f>SUMPRODUCT(LTA!J14:AN14,LTA!J$101:AN$101,LTA!J$104:AN$104)</f>
        <v>32.33</v>
      </c>
      <c r="U14" s="38">
        <f>SUMPRODUCT(LTA!J14:AN14,LTA!J$102:AN$102,LTA!J$104:AN$104)</f>
        <v>67.12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-132</v>
      </c>
      <c r="AA14" s="76">
        <f>STOA!I14</f>
        <v>268.95</v>
      </c>
      <c r="AB14" s="76">
        <f>-STOA!O14</f>
        <v>0</v>
      </c>
      <c r="AC14">
        <f t="shared" si="0"/>
        <v>11.738028484023557</v>
      </c>
      <c r="AD14">
        <f t="shared" si="1"/>
        <v>1100.4434104551801</v>
      </c>
      <c r="AE14">
        <f>'IDT-1'!C14</f>
        <v>0</v>
      </c>
      <c r="AF14" s="25"/>
      <c r="AG14">
        <f t="shared" si="2"/>
        <v>1100.4434104551801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-10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6.2524399999999991</v>
      </c>
      <c r="E15">
        <f>GT_NG!Q15</f>
        <v>7.8812072184194149</v>
      </c>
      <c r="F15">
        <f>GT_Spot!Q15</f>
        <v>0</v>
      </c>
      <c r="G15">
        <f>PPCL_NG!Q15</f>
        <v>24.49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711.41722625634679</v>
      </c>
      <c r="P15" s="37">
        <v>65.754920242555329</v>
      </c>
      <c r="Q15" s="37">
        <v>11.13</v>
      </c>
      <c r="R15" s="39">
        <v>0</v>
      </c>
      <c r="S15" s="39">
        <v>0</v>
      </c>
      <c r="T15" s="38">
        <f>SUMPRODUCT(LTA!J15:AN15,LTA!J$101:AN$101,LTA!J$104:AN$104)</f>
        <v>43.33</v>
      </c>
      <c r="U15" s="38">
        <f>SUMPRODUCT(LTA!J15:AN15,LTA!J$102:AN$102,LTA!J$104:AN$104)</f>
        <v>67.12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-21</v>
      </c>
      <c r="AA15" s="76">
        <f>STOA!I15</f>
        <v>268.95</v>
      </c>
      <c r="AB15" s="76">
        <f>-STOA!O15</f>
        <v>0</v>
      </c>
      <c r="AC15">
        <f t="shared" si="0"/>
        <v>10.717824162111569</v>
      </c>
      <c r="AD15">
        <f t="shared" si="1"/>
        <v>1223.0357293960906</v>
      </c>
      <c r="AE15">
        <f>'IDT-1'!C15</f>
        <v>-106</v>
      </c>
      <c r="AF15" s="25"/>
      <c r="AG15">
        <f t="shared" si="2"/>
        <v>1117.0357293960906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6.2524399999999991</v>
      </c>
      <c r="E16">
        <f>GT_NG!Q16</f>
        <v>7.8812072184194149</v>
      </c>
      <c r="F16">
        <f>GT_Spot!Q16</f>
        <v>0</v>
      </c>
      <c r="G16">
        <f>PPCL_NG!Q16</f>
        <v>24.49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711.42548179076584</v>
      </c>
      <c r="P16" s="37">
        <v>65.754920242555329</v>
      </c>
      <c r="Q16" s="37">
        <v>11.13</v>
      </c>
      <c r="R16" s="39">
        <v>0</v>
      </c>
      <c r="S16" s="39">
        <v>0</v>
      </c>
      <c r="T16" s="38">
        <f>SUMPRODUCT(LTA!J16:AN16,LTA!J$101:AN$101,LTA!J$104:AN$104)</f>
        <v>43.33</v>
      </c>
      <c r="U16" s="38">
        <f>SUMPRODUCT(LTA!J16:AN16,LTA!J$102:AN$102,LTA!J$104:AN$104)</f>
        <v>67.12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-21</v>
      </c>
      <c r="AA16" s="76">
        <f>STOA!I16</f>
        <v>268.95</v>
      </c>
      <c r="AB16" s="76">
        <f>-STOA!O16</f>
        <v>0</v>
      </c>
      <c r="AC16">
        <f t="shared" si="0"/>
        <v>10.717893508600689</v>
      </c>
      <c r="AD16">
        <f t="shared" si="1"/>
        <v>1223.0439155840206</v>
      </c>
      <c r="AE16">
        <f>'IDT-1'!C16</f>
        <v>-115</v>
      </c>
      <c r="AF16" s="25"/>
      <c r="AG16">
        <f t="shared" si="2"/>
        <v>1108.0439155840206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6.2524399999999991</v>
      </c>
      <c r="E17">
        <f>GT_NG!Q17</f>
        <v>7.8812072184194149</v>
      </c>
      <c r="F17">
        <f>GT_Spot!Q17</f>
        <v>0</v>
      </c>
      <c r="G17">
        <f>PPCL_NG!Q17</f>
        <v>24.49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706.83566043556061</v>
      </c>
      <c r="P17" s="37">
        <v>65.759999999999991</v>
      </c>
      <c r="Q17" s="37">
        <v>11.240000000000002</v>
      </c>
      <c r="R17" s="39">
        <v>0</v>
      </c>
      <c r="S17" s="39">
        <v>0</v>
      </c>
      <c r="T17" s="38">
        <f>SUMPRODUCT(LTA!J17:AN17,LTA!J$101:AN$101,LTA!J$104:AN$104)</f>
        <v>43.33</v>
      </c>
      <c r="U17" s="38">
        <f>SUMPRODUCT(LTA!J17:AN17,LTA!J$102:AN$102,LTA!J$104:AN$104)</f>
        <v>72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-66</v>
      </c>
      <c r="AA17" s="76">
        <f>STOA!I17</f>
        <v>268.95</v>
      </c>
      <c r="AB17" s="76">
        <f>-STOA!O17</f>
        <v>0</v>
      </c>
      <c r="AC17">
        <f t="shared" si="0"/>
        <v>11.187211354048399</v>
      </c>
      <c r="AD17">
        <f t="shared" si="1"/>
        <v>1167.9798561408122</v>
      </c>
      <c r="AE17">
        <f>'IDT-1'!C17</f>
        <v>-87</v>
      </c>
      <c r="AF17" s="25"/>
      <c r="AG17">
        <f t="shared" si="2"/>
        <v>1080.9798561408122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-10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6.2524399999999991</v>
      </c>
      <c r="E18">
        <f>GT_NG!Q18</f>
        <v>7.8812072184194149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701.95253368324597</v>
      </c>
      <c r="P18" s="37">
        <v>65.756762345527051</v>
      </c>
      <c r="Q18" s="37">
        <v>11.240000000000002</v>
      </c>
      <c r="R18" s="39">
        <v>0</v>
      </c>
      <c r="S18" s="39">
        <v>0</v>
      </c>
      <c r="T18" s="38">
        <f>SUMPRODUCT(LTA!J18:AN18,LTA!J$101:AN$101,LTA!J$104:AN$104)</f>
        <v>43.33</v>
      </c>
      <c r="U18" s="38">
        <f>SUMPRODUCT(LTA!J18:AN18,LTA!J$102:AN$102,LTA!J$104:AN$104)</f>
        <v>72.59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-106</v>
      </c>
      <c r="AA18" s="76">
        <f>STOA!I18</f>
        <v>268.95</v>
      </c>
      <c r="AB18" s="76">
        <f>-STOA!O18</f>
        <v>0</v>
      </c>
      <c r="AC18">
        <f t="shared" si="0"/>
        <v>11.489968202026946</v>
      </c>
      <c r="AD18">
        <f t="shared" si="1"/>
        <v>1123.3807348860462</v>
      </c>
      <c r="AE18">
        <f>'IDT-1'!C18</f>
        <v>-59</v>
      </c>
      <c r="AF18" s="25"/>
      <c r="AG18">
        <f t="shared" si="2"/>
        <v>1064.3807348860462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-10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6.2524399999999991</v>
      </c>
      <c r="E19">
        <f>GT_NG!Q19</f>
        <v>7.8812072184194149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702.29281011738033</v>
      </c>
      <c r="P19" s="37">
        <v>65.760000000000005</v>
      </c>
      <c r="Q19" s="37">
        <v>11.240000000000002</v>
      </c>
      <c r="R19" s="39">
        <v>0</v>
      </c>
      <c r="S19" s="39">
        <v>0</v>
      </c>
      <c r="T19" s="38">
        <f>SUMPRODUCT(LTA!J19:AN19,LTA!J$101:AN$101,LTA!J$104:AN$104)</f>
        <v>48.33</v>
      </c>
      <c r="U19" s="38">
        <f>SUMPRODUCT(LTA!J19:AN19,LTA!J$102:AN$102,LTA!J$104:AN$104)</f>
        <v>73.67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-156</v>
      </c>
      <c r="AA19" s="76">
        <f>STOA!I19</f>
        <v>268.95</v>
      </c>
      <c r="AB19" s="76">
        <f>-STOA!O19</f>
        <v>0</v>
      </c>
      <c r="AC19">
        <f t="shared" si="0"/>
        <v>11.9674836066157</v>
      </c>
      <c r="AD19">
        <f t="shared" si="1"/>
        <v>1079.3267335700648</v>
      </c>
      <c r="AE19">
        <f>'IDT-1'!C19</f>
        <v>-22.382999999999999</v>
      </c>
      <c r="AF19" s="25"/>
      <c r="AG19">
        <f t="shared" si="2"/>
        <v>1056.9437335700648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-10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6.2524399999999991</v>
      </c>
      <c r="E20">
        <f>GT_NG!Q20</f>
        <v>7.8812072184194149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703.24065811797084</v>
      </c>
      <c r="P20" s="37">
        <v>65.756762345527051</v>
      </c>
      <c r="Q20" s="37">
        <v>11.240000000000002</v>
      </c>
      <c r="R20" s="39">
        <v>0</v>
      </c>
      <c r="S20" s="39">
        <v>0</v>
      </c>
      <c r="T20" s="38">
        <f>SUMPRODUCT(LTA!J20:AN20,LTA!J$101:AN$101,LTA!J$104:AN$104)</f>
        <v>48.33</v>
      </c>
      <c r="U20" s="38">
        <f>SUMPRODUCT(LTA!J20:AN20,LTA!J$102:AN$102,LTA!J$104:AN$104)</f>
        <v>74.930000000000007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-176</v>
      </c>
      <c r="AA20" s="76">
        <f>STOA!I20</f>
        <v>268.95</v>
      </c>
      <c r="AB20" s="76">
        <f>-STOA!O20</f>
        <v>0</v>
      </c>
      <c r="AC20">
        <f t="shared" si="0"/>
        <v>12.206252434370203</v>
      </c>
      <c r="AD20">
        <f t="shared" si="1"/>
        <v>1055.2925750884278</v>
      </c>
      <c r="AE20">
        <f>'IDT-1'!C20</f>
        <v>-10.584</v>
      </c>
      <c r="AF20" s="25"/>
      <c r="AG20">
        <f t="shared" si="2"/>
        <v>1044.7085750884278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-16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6.2524399999999991</v>
      </c>
      <c r="E21">
        <f>GT_NG!Q21</f>
        <v>7.8812072184194149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702.29281011738021</v>
      </c>
      <c r="P21" s="37">
        <v>65.756762345527051</v>
      </c>
      <c r="Q21" s="37">
        <v>11.240000000000002</v>
      </c>
      <c r="R21" s="39">
        <v>0</v>
      </c>
      <c r="S21" s="39">
        <v>0</v>
      </c>
      <c r="T21" s="38">
        <f>SUMPRODUCT(LTA!J21:AN21,LTA!J$101:AN$101,LTA!J$104:AN$104)</f>
        <v>48.33</v>
      </c>
      <c r="U21" s="38">
        <f>SUMPRODUCT(LTA!J21:AN21,LTA!J$102:AN$102,LTA!J$104:AN$104)</f>
        <v>77.960000000000008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-191</v>
      </c>
      <c r="AA21" s="76">
        <f>STOA!I21</f>
        <v>268.95</v>
      </c>
      <c r="AB21" s="76">
        <f>-STOA!O21</f>
        <v>0</v>
      </c>
      <c r="AC21">
        <f t="shared" si="0"/>
        <v>12.376223350213246</v>
      </c>
      <c r="AD21">
        <f t="shared" si="1"/>
        <v>1039.2047561719942</v>
      </c>
      <c r="AE21">
        <f>'IDT-1'!C21</f>
        <v>-5.9269999999999996</v>
      </c>
      <c r="AF21" s="25"/>
      <c r="AG21">
        <f t="shared" si="2"/>
        <v>1033.2777561719943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-19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6.2524399999999991</v>
      </c>
      <c r="E22">
        <f>GT_NG!Q22</f>
        <v>7.8812072184194149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702.25725011738029</v>
      </c>
      <c r="P22" s="37">
        <v>65.756762345527051</v>
      </c>
      <c r="Q22" s="37">
        <v>11.240000000000002</v>
      </c>
      <c r="R22" s="39">
        <v>0</v>
      </c>
      <c r="S22" s="39">
        <v>0</v>
      </c>
      <c r="T22" s="38">
        <f>SUMPRODUCT(LTA!J22:AN22,LTA!J$101:AN$101,LTA!J$104:AN$104)</f>
        <v>48.93</v>
      </c>
      <c r="U22" s="38">
        <f>SUMPRODUCT(LTA!J22:AN22,LTA!J$102:AN$102,LTA!J$104:AN$104)</f>
        <v>77.960000000000008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-216</v>
      </c>
      <c r="AA22" s="76">
        <f>STOA!I22</f>
        <v>268.95</v>
      </c>
      <c r="AB22" s="76">
        <f>-STOA!O22</f>
        <v>0</v>
      </c>
      <c r="AC22">
        <f t="shared" si="0"/>
        <v>12.53344548526125</v>
      </c>
      <c r="AD22">
        <f t="shared" si="1"/>
        <v>1021.6119740369462</v>
      </c>
      <c r="AE22">
        <f>'IDT-1'!C22</f>
        <v>0</v>
      </c>
      <c r="AF22" s="25"/>
      <c r="AG22">
        <f t="shared" si="2"/>
        <v>1021.6119740369462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-12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6.2524399999999991</v>
      </c>
      <c r="E23">
        <f>GT_NG!Q23</f>
        <v>8.1183932346723058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707.06686039273598</v>
      </c>
      <c r="P23" s="37">
        <v>64.089999999999989</v>
      </c>
      <c r="Q23" s="37">
        <v>11.240000000000002</v>
      </c>
      <c r="R23" s="39">
        <v>0</v>
      </c>
      <c r="S23" s="39">
        <v>0</v>
      </c>
      <c r="T23" s="38">
        <f>SUMPRODUCT(LTA!J23:AN23,LTA!J$101:AN$101,LTA!J$104:AN$104)</f>
        <v>50</v>
      </c>
      <c r="U23" s="38">
        <f>SUMPRODUCT(LTA!J23:AN23,LTA!J$102:AN$102,LTA!J$104:AN$104)</f>
        <v>77.960000000000008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-156</v>
      </c>
      <c r="AA23" s="76">
        <f>STOA!I23</f>
        <v>225.62000000000003</v>
      </c>
      <c r="AB23" s="76">
        <f>-STOA!O23</f>
        <v>0</v>
      </c>
      <c r="AC23">
        <f t="shared" si="0"/>
        <v>11.927305565486995</v>
      </c>
      <c r="AD23">
        <f t="shared" si="1"/>
        <v>1016.338147902802</v>
      </c>
      <c r="AE23">
        <f>'IDT-1'!C23</f>
        <v>0</v>
      </c>
      <c r="AF23" s="25"/>
      <c r="AG23">
        <f t="shared" si="2"/>
        <v>1016.338147902802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-39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6.2524399999999991</v>
      </c>
      <c r="E24">
        <f>GT_NG!Q24</f>
        <v>8.1183932346723058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706.12721734385445</v>
      </c>
      <c r="P24" s="37">
        <v>64.089999999999989</v>
      </c>
      <c r="Q24" s="37">
        <v>11.240000000000002</v>
      </c>
      <c r="R24" s="39">
        <v>0</v>
      </c>
      <c r="S24" s="39">
        <v>0</v>
      </c>
      <c r="T24" s="38">
        <f>SUMPRODUCT(LTA!J24:AN24,LTA!J$101:AN$101,LTA!J$104:AN$104)</f>
        <v>50</v>
      </c>
      <c r="U24" s="38">
        <f>SUMPRODUCT(LTA!J24:AN24,LTA!J$102:AN$102,LTA!J$104:AN$104)</f>
        <v>77.960000000000008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-166</v>
      </c>
      <c r="AA24" s="76">
        <f>STOA!I24</f>
        <v>225.62000000000003</v>
      </c>
      <c r="AB24" s="76">
        <f>-STOA!O24</f>
        <v>0</v>
      </c>
      <c r="AC24">
        <f t="shared" si="0"/>
        <v>12.012595298850172</v>
      </c>
      <c r="AD24">
        <f t="shared" si="1"/>
        <v>1004.3132151205574</v>
      </c>
      <c r="AE24">
        <f>'IDT-1'!C24</f>
        <v>0</v>
      </c>
      <c r="AF24" s="25"/>
      <c r="AG24">
        <f t="shared" si="2"/>
        <v>1004.3132151205574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-40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6.2524399999999991</v>
      </c>
      <c r="E25">
        <f>GT_NG!Q25</f>
        <v>8.1183932346723058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703.94641260997003</v>
      </c>
      <c r="P25" s="37">
        <v>33.700000000000003</v>
      </c>
      <c r="Q25" s="37">
        <v>11.240000000000002</v>
      </c>
      <c r="R25" s="39">
        <v>0</v>
      </c>
      <c r="S25" s="39">
        <v>0</v>
      </c>
      <c r="T25" s="38">
        <f>SUMPRODUCT(LTA!J25:AN25,LTA!J$101:AN$101,LTA!J$104:AN$104)</f>
        <v>50</v>
      </c>
      <c r="U25" s="38">
        <f>SUMPRODUCT(LTA!J25:AN25,LTA!J$102:AN$102,LTA!J$104:AN$104)</f>
        <v>76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-171</v>
      </c>
      <c r="AA25" s="76">
        <f>STOA!I25</f>
        <v>225.62000000000003</v>
      </c>
      <c r="AB25" s="76">
        <f>-STOA!O25</f>
        <v>0</v>
      </c>
      <c r="AC25">
        <f t="shared" si="0"/>
        <v>11.595469173212207</v>
      </c>
      <c r="AD25">
        <f t="shared" si="1"/>
        <v>985.19953651231083</v>
      </c>
      <c r="AE25">
        <f>'IDT-1'!C25</f>
        <v>0</v>
      </c>
      <c r="AF25" s="25"/>
      <c r="AG25">
        <f t="shared" si="2"/>
        <v>985.19953651231083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-20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6.2524399999999991</v>
      </c>
      <c r="E26">
        <f>GT_NG!Q26</f>
        <v>8.1183932346723058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710.41312007532497</v>
      </c>
      <c r="P26" s="37">
        <v>32.558514598540143</v>
      </c>
      <c r="Q26" s="37">
        <v>11.13</v>
      </c>
      <c r="R26" s="39">
        <v>0</v>
      </c>
      <c r="S26" s="39">
        <v>0</v>
      </c>
      <c r="T26" s="38">
        <f>SUMPRODUCT(LTA!J26:AN26,LTA!J$101:AN$101,LTA!J$104:AN$104)</f>
        <v>50</v>
      </c>
      <c r="U26" s="38">
        <f>SUMPRODUCT(LTA!J26:AN26,LTA!J$102:AN$102,LTA!J$104:AN$104)</f>
        <v>76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-196</v>
      </c>
      <c r="AA26" s="76">
        <f>STOA!I26</f>
        <v>225.62000000000003</v>
      </c>
      <c r="AB26" s="76">
        <f>-STOA!O26</f>
        <v>0</v>
      </c>
      <c r="AC26">
        <f t="shared" si="0"/>
        <v>11.723988615797813</v>
      </c>
      <c r="AD26">
        <f t="shared" si="1"/>
        <v>980.28623913362026</v>
      </c>
      <c r="AE26">
        <f>'IDT-1'!C26</f>
        <v>0</v>
      </c>
      <c r="AF26" s="25"/>
      <c r="AG26">
        <f t="shared" si="2"/>
        <v>980.28623913362026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-5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6.2524399999999991</v>
      </c>
      <c r="E27">
        <f>GT_NG!Q27</f>
        <v>8.1183932346723058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720.33502504227647</v>
      </c>
      <c r="P27" s="37">
        <v>68.287387928396583</v>
      </c>
      <c r="Q27" s="37">
        <v>22.06</v>
      </c>
      <c r="R27" s="39">
        <v>5.3</v>
      </c>
      <c r="S27" s="39">
        <v>0</v>
      </c>
      <c r="T27" s="38">
        <f>SUMPRODUCT(LTA!J27:AN27,LTA!J$101:AN$101,LTA!J$104:AN$104)</f>
        <v>52.31</v>
      </c>
      <c r="U27" s="38">
        <f>SUMPRODUCT(LTA!J27:AN27,LTA!J$102:AN$102,LTA!J$104:AN$104)</f>
        <v>104.88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-280</v>
      </c>
      <c r="AA27" s="76">
        <f>STOA!I27</f>
        <v>198.53000000000003</v>
      </c>
      <c r="AB27" s="76">
        <f>-STOA!O27</f>
        <v>0</v>
      </c>
      <c r="AC27">
        <f t="shared" si="0"/>
        <v>13.109232613757236</v>
      </c>
      <c r="AD27">
        <f t="shared" si="1"/>
        <v>985.14177343246865</v>
      </c>
      <c r="AE27">
        <f>'IDT-1'!C27</f>
        <v>0</v>
      </c>
      <c r="AF27" s="25"/>
      <c r="AG27">
        <f t="shared" si="2"/>
        <v>985.14177343246865</v>
      </c>
      <c r="AI27" s="35">
        <f>PXIL!I27</f>
        <v>0</v>
      </c>
      <c r="AJ27" s="35">
        <f>PXIL!O27</f>
        <v>0</v>
      </c>
      <c r="AK27" s="35">
        <f>RTM_IEX!I27</f>
        <v>19.260000000000002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6.2524399999999991</v>
      </c>
      <c r="E28">
        <f>GT_NG!Q28</f>
        <v>8.1183932346723058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714.48435248226167</v>
      </c>
      <c r="P28" s="37">
        <v>51.027910148251287</v>
      </c>
      <c r="Q28" s="37">
        <v>22.06</v>
      </c>
      <c r="R28" s="39">
        <v>8.61</v>
      </c>
      <c r="S28" s="39">
        <v>0</v>
      </c>
      <c r="T28" s="38">
        <f>SUMPRODUCT(LTA!J28:AN28,LTA!J$101:AN$101,LTA!J$104:AN$104)</f>
        <v>55.26</v>
      </c>
      <c r="U28" s="38">
        <f>SUMPRODUCT(LTA!J28:AN28,LTA!J$102:AN$102,LTA!J$104:AN$104)</f>
        <v>110.6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-235</v>
      </c>
      <c r="AA28" s="76">
        <f>STOA!I28</f>
        <v>198.53000000000003</v>
      </c>
      <c r="AB28" s="76">
        <f>-STOA!O28</f>
        <v>0</v>
      </c>
      <c r="AC28">
        <f t="shared" si="0"/>
        <v>12.472753253279885</v>
      </c>
      <c r="AD28">
        <f t="shared" si="1"/>
        <v>1000.388102452786</v>
      </c>
      <c r="AE28">
        <f>'IDT-1'!C28</f>
        <v>0</v>
      </c>
      <c r="AF28" s="25"/>
      <c r="AG28">
        <f t="shared" si="2"/>
        <v>1000.388102452786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6.2524399999999991</v>
      </c>
      <c r="E29">
        <f>GT_NG!Q29</f>
        <v>8.1183932346723058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713.39719118331709</v>
      </c>
      <c r="P29" s="37">
        <v>51.027910148251287</v>
      </c>
      <c r="Q29" s="37">
        <v>22.06</v>
      </c>
      <c r="R29" s="39">
        <v>15.089999999999998</v>
      </c>
      <c r="S29" s="39">
        <v>0</v>
      </c>
      <c r="T29" s="38">
        <f>SUMPRODUCT(LTA!J29:AN29,LTA!J$101:AN$101,LTA!J$104:AN$104)</f>
        <v>61.32</v>
      </c>
      <c r="U29" s="38">
        <f>SUMPRODUCT(LTA!J29:AN29,LTA!J$102:AN$102,LTA!J$104:AN$104)</f>
        <v>110.6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-240</v>
      </c>
      <c r="AA29" s="76">
        <f>STOA!I29</f>
        <v>198.53000000000003</v>
      </c>
      <c r="AB29" s="76">
        <f>-STOA!O29</f>
        <v>0</v>
      </c>
      <c r="AC29">
        <f t="shared" si="0"/>
        <v>12.611312886993195</v>
      </c>
      <c r="AD29">
        <f t="shared" si="1"/>
        <v>1006.7023815201281</v>
      </c>
      <c r="AE29">
        <f>'IDT-1'!C29</f>
        <v>0</v>
      </c>
      <c r="AF29" s="25"/>
      <c r="AG29">
        <f t="shared" si="2"/>
        <v>1006.7023815201281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6.2524399999999991</v>
      </c>
      <c r="E30">
        <f>GT_NG!Q30</f>
        <v>8.1183932346723058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712.45754813443557</v>
      </c>
      <c r="P30" s="37">
        <v>51.027910148251287</v>
      </c>
      <c r="Q30" s="37">
        <v>22.06</v>
      </c>
      <c r="R30" s="39">
        <v>21.04</v>
      </c>
      <c r="S30" s="39">
        <v>0</v>
      </c>
      <c r="T30" s="38">
        <f>SUMPRODUCT(LTA!J30:AN30,LTA!J$101:AN$101,LTA!J$104:AN$104)</f>
        <v>68.75</v>
      </c>
      <c r="U30" s="38">
        <f>SUMPRODUCT(LTA!J30:AN30,LTA!J$102:AN$102,LTA!J$104:AN$104)</f>
        <v>110.6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-260</v>
      </c>
      <c r="AA30" s="76">
        <f>STOA!I30</f>
        <v>198.53000000000003</v>
      </c>
      <c r="AB30" s="76">
        <f>-STOA!O30</f>
        <v>0</v>
      </c>
      <c r="AC30">
        <f t="shared" si="0"/>
        <v>12.885235039880371</v>
      </c>
      <c r="AD30">
        <f t="shared" si="1"/>
        <v>998.86881631835922</v>
      </c>
      <c r="AE30">
        <f>'IDT-1'!C30</f>
        <v>0</v>
      </c>
      <c r="AF30" s="25"/>
      <c r="AG30">
        <f t="shared" si="2"/>
        <v>998.86881631835922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6.2524399999999991</v>
      </c>
      <c r="E31">
        <f>GT_NG!Q31</f>
        <v>8.1183932346723058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721.50012145717596</v>
      </c>
      <c r="P31" s="37">
        <v>68.287387928396583</v>
      </c>
      <c r="Q31" s="37">
        <v>22.06</v>
      </c>
      <c r="R31" s="39">
        <v>23.25</v>
      </c>
      <c r="S31" s="39">
        <v>0</v>
      </c>
      <c r="T31" s="38">
        <f>SUMPRODUCT(LTA!J31:AN31,LTA!J$101:AN$101,LTA!J$104:AN$104)</f>
        <v>76.23</v>
      </c>
      <c r="U31" s="38">
        <f>SUMPRODUCT(LTA!J31:AN31,LTA!J$102:AN$102,LTA!J$104:AN$104)</f>
        <v>110.6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-315</v>
      </c>
      <c r="AA31" s="76">
        <f>STOA!I31</f>
        <v>198.53000000000003</v>
      </c>
      <c r="AB31" s="76">
        <f>-STOA!O31</f>
        <v>0</v>
      </c>
      <c r="AC31">
        <f t="shared" si="0"/>
        <v>13.815265944013511</v>
      </c>
      <c r="AD31">
        <f t="shared" si="1"/>
        <v>998.19083651711196</v>
      </c>
      <c r="AE31">
        <f>'IDT-1'!C31</f>
        <v>0</v>
      </c>
      <c r="AF31" s="25"/>
      <c r="AG31">
        <f t="shared" si="2"/>
        <v>998.19083651711196</v>
      </c>
      <c r="AI31" s="35">
        <f>PXIL!I31</f>
        <v>0</v>
      </c>
      <c r="AJ31" s="35">
        <f>PXIL!O31</f>
        <v>0</v>
      </c>
      <c r="AK31" s="35">
        <f>RTM_IEX!I31</f>
        <v>19.260000000000002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6.2524399999999991</v>
      </c>
      <c r="E32">
        <f>GT_NG!Q32</f>
        <v>8.1183932346723058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706.9290379461778</v>
      </c>
      <c r="P32" s="37">
        <v>33.698514436852548</v>
      </c>
      <c r="Q32" s="37">
        <v>11.13</v>
      </c>
      <c r="R32" s="39">
        <v>25.75</v>
      </c>
      <c r="S32" s="39">
        <v>0</v>
      </c>
      <c r="T32" s="38">
        <f>SUMPRODUCT(LTA!J32:AN32,LTA!J$101:AN$101,LTA!J$104:AN$104)</f>
        <v>82.98</v>
      </c>
      <c r="U32" s="38">
        <f>SUMPRODUCT(LTA!J32:AN32,LTA!J$102:AN$102,LTA!J$104:AN$104)</f>
        <v>81.710000000000008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-226</v>
      </c>
      <c r="AA32" s="76">
        <f>STOA!I32</f>
        <v>198.53000000000003</v>
      </c>
      <c r="AB32" s="76">
        <f>-STOA!O32</f>
        <v>0</v>
      </c>
      <c r="AC32">
        <f t="shared" si="0"/>
        <v>12.229817267677028</v>
      </c>
      <c r="AD32">
        <f t="shared" si="1"/>
        <v>989.78632819090615</v>
      </c>
      <c r="AE32">
        <f>'IDT-1'!C32</f>
        <v>0</v>
      </c>
      <c r="AF32" s="25"/>
      <c r="AG32">
        <f t="shared" si="2"/>
        <v>989.78632819090615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6.2524399999999991</v>
      </c>
      <c r="E33">
        <f>GT_NG!Q33</f>
        <v>8.1183932346723058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706.64203681308754</v>
      </c>
      <c r="P33" s="37">
        <v>33.698514436852548</v>
      </c>
      <c r="Q33" s="37">
        <v>11.22</v>
      </c>
      <c r="R33" s="39">
        <v>26.3</v>
      </c>
      <c r="S33" s="39">
        <v>0</v>
      </c>
      <c r="T33" s="38">
        <f>SUMPRODUCT(LTA!J33:AN33,LTA!J$101:AN$101,LTA!J$104:AN$104)</f>
        <v>97.3</v>
      </c>
      <c r="U33" s="38">
        <f>SUMPRODUCT(LTA!J33:AN33,LTA!J$102:AN$102,LTA!J$104:AN$104)</f>
        <v>77.960000000000008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-241</v>
      </c>
      <c r="AA33" s="76">
        <f>STOA!I33</f>
        <v>198.53000000000003</v>
      </c>
      <c r="AB33" s="76">
        <f>-STOA!O33</f>
        <v>0</v>
      </c>
      <c r="AC33">
        <f t="shared" si="0"/>
        <v>12.524878243556406</v>
      </c>
      <c r="AD33">
        <f t="shared" si="1"/>
        <v>976.41426608193649</v>
      </c>
      <c r="AE33">
        <f>'IDT-1'!C33</f>
        <v>0</v>
      </c>
      <c r="AF33" s="25"/>
      <c r="AG33">
        <f t="shared" si="2"/>
        <v>976.41426608193649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-9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6.2524399999999991</v>
      </c>
      <c r="E34">
        <f>GT_NG!Q34</f>
        <v>8.1183932346723058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704.59829562120683</v>
      </c>
      <c r="P34" s="37">
        <v>33.698514436852548</v>
      </c>
      <c r="Q34" s="37">
        <v>11.22</v>
      </c>
      <c r="R34" s="39">
        <v>26.3</v>
      </c>
      <c r="S34" s="39">
        <v>0</v>
      </c>
      <c r="T34" s="38">
        <f>SUMPRODUCT(LTA!J34:AN34,LTA!J$101:AN$101,LTA!J$104:AN$104)</f>
        <v>106.83</v>
      </c>
      <c r="U34" s="38">
        <f>SUMPRODUCT(LTA!J34:AN34,LTA!J$102:AN$102,LTA!J$104:AN$104)</f>
        <v>77.960000000000008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-241</v>
      </c>
      <c r="AA34" s="76">
        <f>STOA!I34</f>
        <v>198.53000000000003</v>
      </c>
      <c r="AB34" s="76">
        <f>-STOA!O34</f>
        <v>0</v>
      </c>
      <c r="AC34">
        <f t="shared" si="0"/>
        <v>12.748714814317502</v>
      </c>
      <c r="AD34">
        <f t="shared" si="1"/>
        <v>964.67668831929473</v>
      </c>
      <c r="AE34">
        <f>'IDT-1'!C34</f>
        <v>0</v>
      </c>
      <c r="AF34" s="25"/>
      <c r="AG34">
        <f t="shared" si="2"/>
        <v>964.67668831929473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-28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6.2524399999999991</v>
      </c>
      <c r="E35">
        <f>GT_NG!Q35</f>
        <v>7.8812072184194149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710.17786392924438</v>
      </c>
      <c r="P35" s="37">
        <v>36.909999999999997</v>
      </c>
      <c r="Q35" s="37">
        <v>11.22</v>
      </c>
      <c r="R35" s="39">
        <v>26.3</v>
      </c>
      <c r="S35" s="39">
        <v>0</v>
      </c>
      <c r="T35" s="38">
        <f>SUMPRODUCT(LTA!J35:AN35,LTA!J$101:AN$101,LTA!J$104:AN$104)</f>
        <v>107.17</v>
      </c>
      <c r="U35" s="38">
        <f>SUMPRODUCT(LTA!J35:AN35,LTA!J$102:AN$102,LTA!J$104:AN$104)</f>
        <v>77.960000000000008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-180</v>
      </c>
      <c r="AA35" s="76">
        <f>STOA!I35</f>
        <v>198.53000000000003</v>
      </c>
      <c r="AB35" s="76">
        <f>-STOA!O35</f>
        <v>0</v>
      </c>
      <c r="AC35">
        <f t="shared" si="0"/>
        <v>13.052144562870936</v>
      </c>
      <c r="AD35">
        <f t="shared" si="1"/>
        <v>946.26712642567338</v>
      </c>
      <c r="AE35">
        <f>'IDT-1'!C35</f>
        <v>0</v>
      </c>
      <c r="AF35" s="25"/>
      <c r="AG35">
        <f t="shared" si="2"/>
        <v>946.26712642567338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-116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6.2524399999999991</v>
      </c>
      <c r="E36">
        <f>GT_NG!Q36</f>
        <v>7.8812072184194149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713.24216656892906</v>
      </c>
      <c r="P36" s="37">
        <v>33.700000000000003</v>
      </c>
      <c r="Q36" s="37">
        <v>11.22</v>
      </c>
      <c r="R36" s="39">
        <v>26.3</v>
      </c>
      <c r="S36" s="39">
        <v>0</v>
      </c>
      <c r="T36" s="38">
        <f>SUMPRODUCT(LTA!J36:AN36,LTA!J$101:AN$101,LTA!J$104:AN$104)</f>
        <v>113.02</v>
      </c>
      <c r="U36" s="38">
        <f>SUMPRODUCT(LTA!J36:AN36,LTA!J$102:AN$102,LTA!J$104:AN$104)</f>
        <v>78.3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-200</v>
      </c>
      <c r="AA36" s="76">
        <f>STOA!I36</f>
        <v>198.53000000000003</v>
      </c>
      <c r="AB36" s="76">
        <f>-STOA!O36</f>
        <v>0</v>
      </c>
      <c r="AC36">
        <f t="shared" si="0"/>
        <v>13.280811017266959</v>
      </c>
      <c r="AD36">
        <f t="shared" si="1"/>
        <v>931.08276261096228</v>
      </c>
      <c r="AE36">
        <f>'IDT-1'!C36</f>
        <v>0</v>
      </c>
      <c r="AF36" s="25"/>
      <c r="AG36">
        <f t="shared" si="2"/>
        <v>931.08276261096228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-117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6.2524399999999991</v>
      </c>
      <c r="E37">
        <f>GT_NG!Q37</f>
        <v>7.8812072184194149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695.67533237441285</v>
      </c>
      <c r="P37" s="37">
        <v>35</v>
      </c>
      <c r="Q37" s="37">
        <v>14.6</v>
      </c>
      <c r="R37" s="39">
        <v>26.3</v>
      </c>
      <c r="S37" s="39">
        <v>0</v>
      </c>
      <c r="T37" s="38">
        <f>SUMPRODUCT(LTA!J37:AN37,LTA!J$101:AN$101,LTA!J$104:AN$104)</f>
        <v>112.55</v>
      </c>
      <c r="U37" s="38">
        <f>SUMPRODUCT(LTA!J37:AN37,LTA!J$102:AN$102,LTA!J$104:AN$104)</f>
        <v>79.64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-205</v>
      </c>
      <c r="AA37" s="76">
        <f>STOA!I37</f>
        <v>198.53000000000003</v>
      </c>
      <c r="AB37" s="76">
        <f>-STOA!O37</f>
        <v>0</v>
      </c>
      <c r="AC37">
        <f t="shared" si="0"/>
        <v>13.035859928709908</v>
      </c>
      <c r="AD37">
        <f t="shared" si="1"/>
        <v>936.31087950500296</v>
      </c>
      <c r="AE37">
        <f>'IDT-1'!C37</f>
        <v>0</v>
      </c>
      <c r="AF37" s="25"/>
      <c r="AG37">
        <f t="shared" si="2"/>
        <v>936.31087950500296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-95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6.2524399999999991</v>
      </c>
      <c r="E38">
        <f>GT_NG!Q38</f>
        <v>7.8812072184194149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696.50320942473172</v>
      </c>
      <c r="P38" s="37">
        <v>33.700000000000003</v>
      </c>
      <c r="Q38" s="37">
        <v>14.6</v>
      </c>
      <c r="R38" s="39">
        <v>26.3</v>
      </c>
      <c r="S38" s="39">
        <v>0</v>
      </c>
      <c r="T38" s="38">
        <f>SUMPRODUCT(LTA!J38:AN38,LTA!J$101:AN$101,LTA!J$104:AN$104)</f>
        <v>118.57</v>
      </c>
      <c r="U38" s="38">
        <f>SUMPRODUCT(LTA!J38:AN38,LTA!J$102:AN$102,LTA!J$104:AN$104)</f>
        <v>81.069999999999993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-218</v>
      </c>
      <c r="AA38" s="76">
        <f>STOA!I38</f>
        <v>198.53000000000003</v>
      </c>
      <c r="AB38" s="76">
        <f>-STOA!O38</f>
        <v>0</v>
      </c>
      <c r="AC38">
        <f t="shared" si="0"/>
        <v>13.204599146356145</v>
      </c>
      <c r="AD38">
        <f t="shared" si="1"/>
        <v>930.12001733767568</v>
      </c>
      <c r="AE38">
        <f>'IDT-1'!C38</f>
        <v>0</v>
      </c>
      <c r="AF38" s="25"/>
      <c r="AG38">
        <f t="shared" si="2"/>
        <v>930.12001733767568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-95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6.2524399999999991</v>
      </c>
      <c r="E39">
        <f>GT_NG!Q39</f>
        <v>7.8086807716241431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697.43545659940128</v>
      </c>
      <c r="P39" s="37">
        <v>33.700000000000003</v>
      </c>
      <c r="Q39" s="37">
        <v>14.6</v>
      </c>
      <c r="R39" s="39">
        <v>26.3</v>
      </c>
      <c r="S39" s="39">
        <v>0</v>
      </c>
      <c r="T39" s="38">
        <f>SUMPRODUCT(LTA!J39:AN39,LTA!J$101:AN$101,LTA!J$104:AN$104)</f>
        <v>118.28999999999999</v>
      </c>
      <c r="U39" s="38">
        <f>SUMPRODUCT(LTA!J39:AN39,LTA!J$102:AN$102,LTA!J$104:AN$104)</f>
        <v>76.62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-223</v>
      </c>
      <c r="AA39" s="76">
        <f>STOA!I39</f>
        <v>198.53000000000003</v>
      </c>
      <c r="AB39" s="76">
        <f>-STOA!O39</f>
        <v>0</v>
      </c>
      <c r="AC39">
        <f t="shared" si="0"/>
        <v>12.850184806924505</v>
      </c>
      <c r="AD39">
        <f t="shared" si="1"/>
        <v>964.60415240498173</v>
      </c>
      <c r="AE39">
        <f>'IDT-1'!C39</f>
        <v>0</v>
      </c>
      <c r="AF39" s="25"/>
      <c r="AG39">
        <f t="shared" si="2"/>
        <v>964.60415240498173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-52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6.2524399999999991</v>
      </c>
      <c r="E40">
        <f>GT_NG!Q40</f>
        <v>7.8086807716241431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698.06273182392488</v>
      </c>
      <c r="P40" s="37">
        <v>33.700000000000003</v>
      </c>
      <c r="Q40" s="37">
        <v>14.6</v>
      </c>
      <c r="R40" s="39">
        <v>26.3</v>
      </c>
      <c r="S40" s="39">
        <v>0</v>
      </c>
      <c r="T40" s="38">
        <f>SUMPRODUCT(LTA!J40:AN40,LTA!J$101:AN$101,LTA!J$104:AN$104)</f>
        <v>124.14</v>
      </c>
      <c r="U40" s="38">
        <f>SUMPRODUCT(LTA!J40:AN40,LTA!J$102:AN$102,LTA!J$104:AN$104)</f>
        <v>76.8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-213</v>
      </c>
      <c r="AA40" s="76">
        <f>STOA!I40</f>
        <v>198.53000000000003</v>
      </c>
      <c r="AB40" s="76">
        <f>-STOA!O40</f>
        <v>0</v>
      </c>
      <c r="AC40">
        <f t="shared" si="0"/>
        <v>12.779038552937168</v>
      </c>
      <c r="AD40">
        <f t="shared" si="1"/>
        <v>986.33257388349261</v>
      </c>
      <c r="AE40">
        <f>'IDT-1'!C40</f>
        <v>0</v>
      </c>
      <c r="AF40" s="25"/>
      <c r="AG40">
        <f t="shared" si="2"/>
        <v>986.33257388349261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-47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6.2524399999999991</v>
      </c>
      <c r="E41">
        <f>GT_NG!Q41</f>
        <v>7.8086807716241431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697.92745846118987</v>
      </c>
      <c r="P41" s="37">
        <v>33.700000000000003</v>
      </c>
      <c r="Q41" s="37">
        <v>14.6</v>
      </c>
      <c r="R41" s="39">
        <v>26.3</v>
      </c>
      <c r="S41" s="39">
        <v>0</v>
      </c>
      <c r="T41" s="38">
        <f>SUMPRODUCT(LTA!J41:AN41,LTA!J$101:AN$101,LTA!J$104:AN$104)</f>
        <v>136.72</v>
      </c>
      <c r="U41" s="38">
        <f>SUMPRODUCT(LTA!J41:AN41,LTA!J$102:AN$102,LTA!J$104:AN$104)</f>
        <v>76.960000000000008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-198</v>
      </c>
      <c r="AA41" s="76">
        <f>STOA!I41</f>
        <v>198.53000000000003</v>
      </c>
      <c r="AB41" s="76">
        <f>-STOA!O41</f>
        <v>0</v>
      </c>
      <c r="AC41">
        <f t="shared" si="0"/>
        <v>12.486773843620407</v>
      </c>
      <c r="AD41">
        <f t="shared" si="1"/>
        <v>1046.2295652300745</v>
      </c>
      <c r="AE41">
        <f>'IDT-1'!C41</f>
        <v>0</v>
      </c>
      <c r="AF41" s="25"/>
      <c r="AG41">
        <f t="shared" si="2"/>
        <v>1046.2295652300745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-15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6.2524399999999991</v>
      </c>
      <c r="E42">
        <f>GT_NG!Q42</f>
        <v>7.8086807716241431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697.92745846118987</v>
      </c>
      <c r="P42" s="37">
        <v>33.700000000000003</v>
      </c>
      <c r="Q42" s="37">
        <v>14.6</v>
      </c>
      <c r="R42" s="39">
        <v>26.3</v>
      </c>
      <c r="S42" s="39">
        <v>0</v>
      </c>
      <c r="T42" s="38">
        <f>SUMPRODUCT(LTA!J42:AN42,LTA!J$101:AN$101,LTA!J$104:AN$104)</f>
        <v>143.51</v>
      </c>
      <c r="U42" s="38">
        <f>SUMPRODUCT(LTA!J42:AN42,LTA!J$102:AN$102,LTA!J$104:AN$104)</f>
        <v>77.12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-183</v>
      </c>
      <c r="AA42" s="76">
        <f>STOA!I42</f>
        <v>198.53000000000003</v>
      </c>
      <c r="AB42" s="76">
        <f>-STOA!O42</f>
        <v>0</v>
      </c>
      <c r="AC42">
        <f t="shared" si="0"/>
        <v>12.375730689122625</v>
      </c>
      <c r="AD42">
        <f t="shared" si="1"/>
        <v>1073.2906083845721</v>
      </c>
      <c r="AE42">
        <f>'IDT-1'!C42</f>
        <v>0</v>
      </c>
      <c r="AF42" s="25"/>
      <c r="AG42">
        <f t="shared" si="2"/>
        <v>1073.2906083845721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6.2524399999999991</v>
      </c>
      <c r="E43">
        <f>GT_NG!Q43</f>
        <v>7.8086807716241431</v>
      </c>
      <c r="F43">
        <f>GT_Spot!Q43</f>
        <v>0</v>
      </c>
      <c r="G43">
        <f>PPCL_NG!Q43</f>
        <v>24.49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698.14335846118991</v>
      </c>
      <c r="P43" s="37">
        <v>33.700000000000003</v>
      </c>
      <c r="Q43" s="37">
        <v>14.6</v>
      </c>
      <c r="R43" s="39">
        <v>26.3</v>
      </c>
      <c r="S43" s="39">
        <v>0</v>
      </c>
      <c r="T43" s="38">
        <f>SUMPRODUCT(LTA!J43:AN43,LTA!J$101:AN$101,LTA!J$104:AN$104)</f>
        <v>155.91</v>
      </c>
      <c r="U43" s="38">
        <f>SUMPRODUCT(LTA!J43:AN43,LTA!J$102:AN$102,LTA!J$104:AN$104)</f>
        <v>77.3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-168</v>
      </c>
      <c r="AA43" s="76">
        <f>STOA!I43</f>
        <v>198.53000000000003</v>
      </c>
      <c r="AB43" s="76">
        <f>-STOA!O43</f>
        <v>0</v>
      </c>
      <c r="AC43">
        <f t="shared" si="0"/>
        <v>12.593341299546182</v>
      </c>
      <c r="AD43">
        <f t="shared" si="1"/>
        <v>1072.8688977741485</v>
      </c>
      <c r="AE43">
        <f>'IDT-1'!C43</f>
        <v>0</v>
      </c>
      <c r="AF43" s="25"/>
      <c r="AG43">
        <f t="shared" si="2"/>
        <v>1072.8688977741485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-38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6.2524399999999991</v>
      </c>
      <c r="E44">
        <f>GT_NG!Q44</f>
        <v>7.8086807716241431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697.48428243658145</v>
      </c>
      <c r="P44" s="37">
        <v>33.700000000000003</v>
      </c>
      <c r="Q44" s="37">
        <v>14.6</v>
      </c>
      <c r="R44" s="39">
        <v>26.3</v>
      </c>
      <c r="S44" s="39">
        <v>0</v>
      </c>
      <c r="T44" s="38">
        <f>SUMPRODUCT(LTA!J44:AN44,LTA!J$101:AN$101,LTA!J$104:AN$104)</f>
        <v>161.94</v>
      </c>
      <c r="U44" s="38">
        <f>SUMPRODUCT(LTA!J44:AN44,LTA!J$102:AN$102,LTA!J$104:AN$104)</f>
        <v>77.62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-158</v>
      </c>
      <c r="AA44" s="76">
        <f>STOA!I44</f>
        <v>198.53000000000003</v>
      </c>
      <c r="AB44" s="76">
        <f>-STOA!O44</f>
        <v>0</v>
      </c>
      <c r="AC44">
        <f t="shared" si="0"/>
        <v>12.556433483690583</v>
      </c>
      <c r="AD44">
        <f t="shared" si="1"/>
        <v>1088.5967295653959</v>
      </c>
      <c r="AE44">
        <f>'IDT-1'!C44</f>
        <v>0</v>
      </c>
      <c r="AF44" s="25"/>
      <c r="AG44">
        <f t="shared" si="2"/>
        <v>1088.5967295653959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-38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7.5714469040744303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697.81266417515837</v>
      </c>
      <c r="P45" s="37">
        <v>33.700000000000003</v>
      </c>
      <c r="Q45" s="37">
        <v>14.6</v>
      </c>
      <c r="R45" s="39">
        <v>26.3</v>
      </c>
      <c r="S45" s="39">
        <v>0</v>
      </c>
      <c r="T45" s="38">
        <f>SUMPRODUCT(LTA!J45:AN45,LTA!J$101:AN$101,LTA!J$104:AN$104)</f>
        <v>149.21</v>
      </c>
      <c r="U45" s="38">
        <f>SUMPRODUCT(LTA!J45:AN45,LTA!J$102:AN$102,LTA!J$104:AN$104)</f>
        <v>78.3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-148</v>
      </c>
      <c r="AA45" s="76">
        <f>STOA!I45</f>
        <v>198.53000000000003</v>
      </c>
      <c r="AB45" s="76">
        <f>-STOA!O45</f>
        <v>0</v>
      </c>
      <c r="AC45">
        <f t="shared" si="0"/>
        <v>12.045639499012534</v>
      </c>
      <c r="AD45">
        <f t="shared" si="1"/>
        <v>1124.7053314211009</v>
      </c>
      <c r="AE45">
        <f>'IDT-1'!C45</f>
        <v>0</v>
      </c>
      <c r="AF45" s="25"/>
      <c r="AG45">
        <f t="shared" si="2"/>
        <v>1124.7053314211009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7.5714469040744303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698.35365330559318</v>
      </c>
      <c r="P46" s="37">
        <v>33.700000000000003</v>
      </c>
      <c r="Q46" s="37">
        <v>14.6</v>
      </c>
      <c r="R46" s="39">
        <v>26.3</v>
      </c>
      <c r="S46" s="39">
        <v>0</v>
      </c>
      <c r="T46" s="38">
        <f>SUMPRODUCT(LTA!J46:AN46,LTA!J$101:AN$101,LTA!J$104:AN$104)</f>
        <v>155.15</v>
      </c>
      <c r="U46" s="38">
        <f>SUMPRODUCT(LTA!J46:AN46,LTA!J$102:AN$102,LTA!J$104:AN$104)</f>
        <v>78.460000000000008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-138</v>
      </c>
      <c r="AA46" s="76">
        <f>STOA!I46</f>
        <v>198.53000000000003</v>
      </c>
      <c r="AB46" s="76">
        <f>-STOA!O46</f>
        <v>0</v>
      </c>
      <c r="AC46">
        <f t="shared" si="0"/>
        <v>12.016712230459294</v>
      </c>
      <c r="AD46">
        <f t="shared" si="1"/>
        <v>1141.375247820089</v>
      </c>
      <c r="AE46">
        <f>'IDT-1'!C46</f>
        <v>0</v>
      </c>
      <c r="AF46" s="25"/>
      <c r="AG46">
        <f t="shared" si="2"/>
        <v>1141.375247820089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7.5714469040744303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699.08912012915573</v>
      </c>
      <c r="P47" s="37">
        <v>33.700000000000003</v>
      </c>
      <c r="Q47" s="37">
        <v>14.6</v>
      </c>
      <c r="R47" s="39">
        <v>26.3</v>
      </c>
      <c r="S47" s="39">
        <v>0</v>
      </c>
      <c r="T47" s="38">
        <f>SUMPRODUCT(LTA!J47:AN47,LTA!J$101:AN$101,LTA!J$104:AN$104)</f>
        <v>161.54000000000002</v>
      </c>
      <c r="U47" s="38">
        <f>SUMPRODUCT(LTA!J47:AN47,LTA!J$102:AN$102,LTA!J$104:AN$104)</f>
        <v>78.62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-128</v>
      </c>
      <c r="AA47" s="76">
        <f>STOA!I47</f>
        <v>198.53000000000003</v>
      </c>
      <c r="AB47" s="76">
        <f>-STOA!O47</f>
        <v>0</v>
      </c>
      <c r="AC47">
        <f t="shared" si="0"/>
        <v>12.306631410349226</v>
      </c>
      <c r="AD47">
        <f t="shared" si="1"/>
        <v>1121.3707954637616</v>
      </c>
      <c r="AE47">
        <f>'IDT-1'!C47</f>
        <v>0</v>
      </c>
      <c r="AF47" s="25"/>
      <c r="AG47">
        <f t="shared" si="2"/>
        <v>1121.3707954637616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-37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7.5714469040744303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696.91061582220573</v>
      </c>
      <c r="P48" s="37">
        <v>33.699999999999996</v>
      </c>
      <c r="Q48" s="37">
        <v>14.6</v>
      </c>
      <c r="R48" s="39">
        <v>26.3</v>
      </c>
      <c r="S48" s="39">
        <v>0</v>
      </c>
      <c r="T48" s="38">
        <f>SUMPRODUCT(LTA!J48:AN48,LTA!J$101:AN$101,LTA!J$104:AN$104)</f>
        <v>168.26</v>
      </c>
      <c r="U48" s="38">
        <f>SUMPRODUCT(LTA!J48:AN48,LTA!J$102:AN$102,LTA!J$104:AN$104)</f>
        <v>78.8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-124</v>
      </c>
      <c r="AA48" s="76">
        <f>STOA!I48</f>
        <v>198.53000000000003</v>
      </c>
      <c r="AB48" s="76">
        <f>-STOA!O48</f>
        <v>0</v>
      </c>
      <c r="AC48">
        <f t="shared" si="0"/>
        <v>12.312407343271289</v>
      </c>
      <c r="AD48">
        <f t="shared" si="1"/>
        <v>1130.0865152238894</v>
      </c>
      <c r="AE48">
        <f>'IDT-1'!C48</f>
        <v>0</v>
      </c>
      <c r="AF48" s="25"/>
      <c r="AG48">
        <f t="shared" si="2"/>
        <v>1130.0865152238894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-37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7.5714469040744303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696.65380012709386</v>
      </c>
      <c r="P49" s="37">
        <v>33.699999999999996</v>
      </c>
      <c r="Q49" s="37">
        <v>14.6</v>
      </c>
      <c r="R49" s="39">
        <v>26.3</v>
      </c>
      <c r="S49" s="39">
        <v>0</v>
      </c>
      <c r="T49" s="38">
        <f>SUMPRODUCT(LTA!J49:AN49,LTA!J$101:AN$101,LTA!J$104:AN$104)</f>
        <v>170.82</v>
      </c>
      <c r="U49" s="38">
        <f>SUMPRODUCT(LTA!J49:AN49,LTA!J$102:AN$102,LTA!J$104:AN$104)</f>
        <v>78.8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-114</v>
      </c>
      <c r="AA49" s="76">
        <f>STOA!I49</f>
        <v>198.53000000000003</v>
      </c>
      <c r="AB49" s="76">
        <f>-STOA!O49</f>
        <v>0</v>
      </c>
      <c r="AC49">
        <f t="shared" si="0"/>
        <v>12.23010019873368</v>
      </c>
      <c r="AD49">
        <f t="shared" si="1"/>
        <v>1144.4720066733153</v>
      </c>
      <c r="AE49">
        <f>'IDT-1'!C49</f>
        <v>0</v>
      </c>
      <c r="AF49" s="25"/>
      <c r="AG49">
        <f t="shared" si="2"/>
        <v>1144.4720066733153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-35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7.5714469040744303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696.65380012709386</v>
      </c>
      <c r="P50" s="37">
        <v>33.698514436852548</v>
      </c>
      <c r="Q50" s="37">
        <v>14.6</v>
      </c>
      <c r="R50" s="39">
        <v>26.3</v>
      </c>
      <c r="S50" s="39">
        <v>0</v>
      </c>
      <c r="T50" s="38">
        <f>SUMPRODUCT(LTA!J50:AN50,LTA!J$101:AN$101,LTA!J$104:AN$104)</f>
        <v>179.47</v>
      </c>
      <c r="U50" s="38">
        <f>SUMPRODUCT(LTA!J50:AN50,LTA!J$102:AN$102,LTA!J$104:AN$104)</f>
        <v>78.8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-93</v>
      </c>
      <c r="AA50" s="76">
        <f>STOA!I50</f>
        <v>198.53000000000003</v>
      </c>
      <c r="AB50" s="76">
        <f>-STOA!O50</f>
        <v>0</v>
      </c>
      <c r="AC50">
        <f t="shared" si="0"/>
        <v>12.378988139527245</v>
      </c>
      <c r="AD50">
        <f t="shared" si="1"/>
        <v>1143.9716331693739</v>
      </c>
      <c r="AE50">
        <f>'IDT-1'!C50</f>
        <v>0</v>
      </c>
      <c r="AF50" s="25"/>
      <c r="AG50">
        <f t="shared" si="2"/>
        <v>1143.9716331693739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-65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7.5714469040744303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696.86091599993881</v>
      </c>
      <c r="P51" s="37">
        <v>33.698514436852548</v>
      </c>
      <c r="Q51" s="37">
        <v>11.240000000000002</v>
      </c>
      <c r="R51" s="39">
        <v>26.3</v>
      </c>
      <c r="S51" s="39">
        <v>0</v>
      </c>
      <c r="T51" s="38">
        <f>SUMPRODUCT(LTA!J51:AN51,LTA!J$101:AN$101,LTA!J$104:AN$104)</f>
        <v>176.52</v>
      </c>
      <c r="U51" s="38">
        <f>SUMPRODUCT(LTA!J51:AN51,LTA!J$102:AN$102,LTA!J$104:AN$104)</f>
        <v>78.8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-80.099999999999994</v>
      </c>
      <c r="AA51" s="76">
        <f>STOA!I51</f>
        <v>198.53000000000003</v>
      </c>
      <c r="AB51" s="76">
        <f>-STOA!O51</f>
        <v>0</v>
      </c>
      <c r="AC51">
        <f t="shared" si="0"/>
        <v>12.04902282371029</v>
      </c>
      <c r="AD51">
        <f t="shared" si="1"/>
        <v>1171.098714358036</v>
      </c>
      <c r="AE51">
        <f>'IDT-1'!C51</f>
        <v>0</v>
      </c>
      <c r="AF51" s="25"/>
      <c r="AG51">
        <f t="shared" si="2"/>
        <v>1171.098714358036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-45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7.5714469040744303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696.95919260330675</v>
      </c>
      <c r="P52" s="37">
        <v>33.698514436852548</v>
      </c>
      <c r="Q52" s="37">
        <v>11.13</v>
      </c>
      <c r="R52" s="39">
        <v>26.3</v>
      </c>
      <c r="S52" s="39">
        <v>0</v>
      </c>
      <c r="T52" s="38">
        <f>SUMPRODUCT(LTA!J52:AN52,LTA!J$101:AN$101,LTA!J$104:AN$104)</f>
        <v>182.1</v>
      </c>
      <c r="U52" s="38">
        <f>SUMPRODUCT(LTA!J52:AN52,LTA!J$102:AN$102,LTA!J$104:AN$104)</f>
        <v>78.8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-68</v>
      </c>
      <c r="AA52" s="76">
        <f>STOA!I52</f>
        <v>198.53000000000003</v>
      </c>
      <c r="AB52" s="76">
        <f>-STOA!O52</f>
        <v>0</v>
      </c>
      <c r="AC52">
        <f t="shared" si="0"/>
        <v>11.993295338707425</v>
      </c>
      <c r="AD52">
        <f t="shared" si="1"/>
        <v>1188.822718446407</v>
      </c>
      <c r="AE52">
        <f>'IDT-1'!C52</f>
        <v>0</v>
      </c>
      <c r="AF52" s="25"/>
      <c r="AG52">
        <f t="shared" si="2"/>
        <v>1188.822718446407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-45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7.5714469040744303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696.17187738591542</v>
      </c>
      <c r="P53" s="37">
        <v>33.698514436852548</v>
      </c>
      <c r="Q53" s="37">
        <v>11.13</v>
      </c>
      <c r="R53" s="39">
        <v>26.3</v>
      </c>
      <c r="S53" s="39">
        <v>0</v>
      </c>
      <c r="T53" s="38">
        <f>SUMPRODUCT(LTA!J53:AN53,LTA!J$101:AN$101,LTA!J$104:AN$104)</f>
        <v>168.34</v>
      </c>
      <c r="U53" s="38">
        <f>SUMPRODUCT(LTA!J53:AN53,LTA!J$102:AN$102,LTA!J$104:AN$104)</f>
        <v>78.8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-58</v>
      </c>
      <c r="AA53" s="76">
        <f>STOA!I53</f>
        <v>198.53000000000003</v>
      </c>
      <c r="AB53" s="76">
        <f>-STOA!O53</f>
        <v>0</v>
      </c>
      <c r="AC53">
        <f t="shared" si="0"/>
        <v>11.684732420933779</v>
      </c>
      <c r="AD53">
        <f t="shared" si="1"/>
        <v>1196.5839661467892</v>
      </c>
      <c r="AE53">
        <f>'IDT-1'!C53</f>
        <v>0</v>
      </c>
      <c r="AF53" s="25"/>
      <c r="AG53">
        <f t="shared" si="2"/>
        <v>1196.5839661467892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-33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7.5714469040744303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696.17187738591542</v>
      </c>
      <c r="P54" s="37">
        <v>33.698514436852548</v>
      </c>
      <c r="Q54" s="37">
        <v>11.240000000000002</v>
      </c>
      <c r="R54" s="39">
        <v>26.3</v>
      </c>
      <c r="S54" s="39">
        <v>0</v>
      </c>
      <c r="T54" s="38">
        <f>SUMPRODUCT(LTA!J54:AN54,LTA!J$101:AN$101,LTA!J$104:AN$104)</f>
        <v>170.32</v>
      </c>
      <c r="U54" s="38">
        <f>SUMPRODUCT(LTA!J54:AN54,LTA!J$102:AN$102,LTA!J$104:AN$104)</f>
        <v>78.8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-48</v>
      </c>
      <c r="AA54" s="76">
        <f>STOA!I54</f>
        <v>198.53000000000003</v>
      </c>
      <c r="AB54" s="76">
        <f>-STOA!O54</f>
        <v>0</v>
      </c>
      <c r="AC54">
        <f t="shared" si="0"/>
        <v>11.67687494775911</v>
      </c>
      <c r="AD54">
        <f t="shared" si="1"/>
        <v>1201.6818236199638</v>
      </c>
      <c r="AE54">
        <f>'IDT-1'!C54</f>
        <v>0</v>
      </c>
      <c r="AF54" s="25"/>
      <c r="AG54">
        <f t="shared" si="2"/>
        <v>1201.6818236199638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-40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7.5714469040744303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696.11480578665339</v>
      </c>
      <c r="P55" s="37">
        <v>35</v>
      </c>
      <c r="Q55" s="37">
        <v>11.240000000000002</v>
      </c>
      <c r="R55" s="39">
        <v>26.3</v>
      </c>
      <c r="S55" s="39">
        <v>0</v>
      </c>
      <c r="T55" s="38">
        <f>SUMPRODUCT(LTA!J55:AN55,LTA!J$101:AN$101,LTA!J$104:AN$104)</f>
        <v>192.58999999999997</v>
      </c>
      <c r="U55" s="38">
        <f>SUMPRODUCT(LTA!J55:AN55,LTA!J$102:AN$102,LTA!J$104:AN$104)</f>
        <v>82.62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-43</v>
      </c>
      <c r="AA55" s="76">
        <f>STOA!I55</f>
        <v>198.53000000000003</v>
      </c>
      <c r="AB55" s="76">
        <f>-STOA!O55</f>
        <v>0</v>
      </c>
      <c r="AC55">
        <f t="shared" si="0"/>
        <v>11.609993504684631</v>
      </c>
      <c r="AD55">
        <f t="shared" si="1"/>
        <v>1264.0831190269239</v>
      </c>
      <c r="AE55">
        <f>'IDT-1'!C55</f>
        <v>0</v>
      </c>
      <c r="AF55" s="25"/>
      <c r="AG55">
        <f t="shared" si="2"/>
        <v>1264.0831190269239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6.2990999999999993</v>
      </c>
      <c r="E56">
        <f>GT_NG!Q56</f>
        <v>7.5714469040744303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695.90468425827009</v>
      </c>
      <c r="P56" s="37">
        <v>33.700000000000003</v>
      </c>
      <c r="Q56" s="37">
        <v>11.240000000000002</v>
      </c>
      <c r="R56" s="39">
        <v>26.3</v>
      </c>
      <c r="S56" s="39">
        <v>0</v>
      </c>
      <c r="T56" s="38">
        <f>SUMPRODUCT(LTA!J56:AN56,LTA!J$101:AN$101,LTA!J$104:AN$104)</f>
        <v>195.74</v>
      </c>
      <c r="U56" s="38">
        <f>SUMPRODUCT(LTA!J56:AN56,LTA!J$102:AN$102,LTA!J$104:AN$104)</f>
        <v>82.460000000000008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-38</v>
      </c>
      <c r="AA56" s="76">
        <f>STOA!I56</f>
        <v>198.53000000000003</v>
      </c>
      <c r="AB56" s="76">
        <f>-STOA!O56</f>
        <v>0</v>
      </c>
      <c r="AC56">
        <f t="shared" si="0"/>
        <v>11.563126379771989</v>
      </c>
      <c r="AD56">
        <f t="shared" si="1"/>
        <v>1272.6098646234532</v>
      </c>
      <c r="AE56">
        <f>'IDT-1'!C56</f>
        <v>0</v>
      </c>
      <c r="AF56" s="25"/>
      <c r="AG56">
        <f t="shared" si="2"/>
        <v>1272.6098646234532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-8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6.2990999999999993</v>
      </c>
      <c r="E57">
        <f>GT_NG!Q57</f>
        <v>7.5714469040744303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695.90315213306417</v>
      </c>
      <c r="P57" s="37">
        <v>33.699999999999996</v>
      </c>
      <c r="Q57" s="37">
        <v>11.240000000000002</v>
      </c>
      <c r="R57" s="39">
        <v>26.3</v>
      </c>
      <c r="S57" s="39">
        <v>0</v>
      </c>
      <c r="T57" s="38">
        <f>SUMPRODUCT(LTA!J57:AN57,LTA!J$101:AN$101,LTA!J$104:AN$104)</f>
        <v>193.07</v>
      </c>
      <c r="U57" s="38">
        <f>SUMPRODUCT(LTA!J57:AN57,LTA!J$102:AN$102,LTA!J$104:AN$104)</f>
        <v>82.3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-18</v>
      </c>
      <c r="AA57" s="76">
        <f>STOA!I57</f>
        <v>198.53000000000003</v>
      </c>
      <c r="AB57" s="76">
        <f>-STOA!O57</f>
        <v>0</v>
      </c>
      <c r="AC57">
        <f t="shared" si="0"/>
        <v>11.683351191243371</v>
      </c>
      <c r="AD57">
        <f t="shared" si="1"/>
        <v>1252.6581076867758</v>
      </c>
      <c r="AE57">
        <f>'IDT-1'!C57</f>
        <v>0</v>
      </c>
      <c r="AF57" s="25"/>
      <c r="AG57">
        <f t="shared" si="2"/>
        <v>1252.6581076867758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-45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6.2990999999999993</v>
      </c>
      <c r="E58">
        <f>GT_NG!Q58</f>
        <v>7.5714469040744303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695.9983131405188</v>
      </c>
      <c r="P58" s="37">
        <v>33.698514436852548</v>
      </c>
      <c r="Q58" s="37">
        <v>11.13</v>
      </c>
      <c r="R58" s="39">
        <v>26.3</v>
      </c>
      <c r="S58" s="39">
        <v>0</v>
      </c>
      <c r="T58" s="38">
        <f>SUMPRODUCT(LTA!J58:AN58,LTA!J$101:AN$101,LTA!J$104:AN$104)</f>
        <v>191.1</v>
      </c>
      <c r="U58" s="38">
        <f>SUMPRODUCT(LTA!J58:AN58,LTA!J$102:AN$102,LTA!J$104:AN$104)</f>
        <v>82.12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-3</v>
      </c>
      <c r="AA58" s="76">
        <f>STOA!I58</f>
        <v>198.53000000000003</v>
      </c>
      <c r="AB58" s="76">
        <f>-STOA!O58</f>
        <v>0</v>
      </c>
      <c r="AC58">
        <f t="shared" si="0"/>
        <v>11.538086699102218</v>
      </c>
      <c r="AD58">
        <f t="shared" si="1"/>
        <v>1265.6370476232244</v>
      </c>
      <c r="AE58">
        <f>'IDT-1'!C58</f>
        <v>0</v>
      </c>
      <c r="AF58" s="25"/>
      <c r="AG58">
        <f t="shared" si="2"/>
        <v>1265.6370476232244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-45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6.2990999999999993</v>
      </c>
      <c r="E59">
        <f>GT_NG!Q59</f>
        <v>7.5714469040744303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694.77497311472462</v>
      </c>
      <c r="P59" s="37">
        <v>33.698514436852548</v>
      </c>
      <c r="Q59" s="37">
        <v>11.13</v>
      </c>
      <c r="R59" s="39">
        <v>26.3</v>
      </c>
      <c r="S59" s="39">
        <v>0</v>
      </c>
      <c r="T59" s="38">
        <f>SUMPRODUCT(LTA!J59:AN59,LTA!J$101:AN$101,LTA!J$104:AN$104)</f>
        <v>207.14999999999998</v>
      </c>
      <c r="U59" s="38">
        <f>SUMPRODUCT(LTA!J59:AN59,LTA!J$102:AN$102,LTA!J$104:AN$104)</f>
        <v>81.8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198.53000000000003</v>
      </c>
      <c r="AB59" s="76">
        <f>-STOA!O59</f>
        <v>0</v>
      </c>
      <c r="AC59">
        <f t="shared" si="0"/>
        <v>11.380394437964204</v>
      </c>
      <c r="AD59">
        <f t="shared" si="1"/>
        <v>1313.3013998585679</v>
      </c>
      <c r="AE59">
        <f>'IDT-1'!C59</f>
        <v>0</v>
      </c>
      <c r="AF59" s="25"/>
      <c r="AG59">
        <f t="shared" si="2"/>
        <v>1313.3013998585679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-15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7.5714469040744303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695.72002717639407</v>
      </c>
      <c r="P60" s="37">
        <v>33.698514436852548</v>
      </c>
      <c r="Q60" s="37">
        <v>11.13</v>
      </c>
      <c r="R60" s="39">
        <v>26.3</v>
      </c>
      <c r="S60" s="39">
        <v>0</v>
      </c>
      <c r="T60" s="38">
        <f>SUMPRODUCT(LTA!J60:AN60,LTA!J$101:AN$101,LTA!J$104:AN$104)</f>
        <v>208.83999999999997</v>
      </c>
      <c r="U60" s="38">
        <f>SUMPRODUCT(LTA!J60:AN60,LTA!J$102:AN$102,LTA!J$104:AN$104)</f>
        <v>81.62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198.53000000000003</v>
      </c>
      <c r="AB60" s="76">
        <f>-STOA!O60</f>
        <v>0</v>
      </c>
      <c r="AC60">
        <f t="shared" si="0"/>
        <v>11.273949526208893</v>
      </c>
      <c r="AD60">
        <f t="shared" si="1"/>
        <v>1330.8628988319927</v>
      </c>
      <c r="AE60">
        <f>'IDT-1'!C60</f>
        <v>0</v>
      </c>
      <c r="AF60" s="25"/>
      <c r="AG60">
        <f t="shared" si="2"/>
        <v>1330.8628988319927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7.5714469040744303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708.65936790292608</v>
      </c>
      <c r="P61" s="37">
        <v>33.698514436852548</v>
      </c>
      <c r="Q61" s="37">
        <v>11.13</v>
      </c>
      <c r="R61" s="39">
        <v>26.3</v>
      </c>
      <c r="S61" s="39">
        <v>0</v>
      </c>
      <c r="T61" s="38">
        <f>SUMPRODUCT(LTA!J61:AN61,LTA!J$101:AN$101,LTA!J$104:AN$104)</f>
        <v>198.35</v>
      </c>
      <c r="U61" s="38">
        <f>SUMPRODUCT(LTA!J61:AN61,LTA!J$102:AN$102,LTA!J$104:AN$104)</f>
        <v>81.3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198.53000000000003</v>
      </c>
      <c r="AB61" s="76">
        <f>-STOA!O61</f>
        <v>0</v>
      </c>
      <c r="AC61">
        <f t="shared" si="0"/>
        <v>11.401961038735321</v>
      </c>
      <c r="AD61">
        <f t="shared" si="1"/>
        <v>1319.8642280459983</v>
      </c>
      <c r="AE61">
        <f>'IDT-1'!C61</f>
        <v>0</v>
      </c>
      <c r="AF61" s="25"/>
      <c r="AG61">
        <f t="shared" si="2"/>
        <v>1319.8642280459983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-13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7.5714469040744303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709.94639751747343</v>
      </c>
      <c r="P62" s="37">
        <v>33.698514436852548</v>
      </c>
      <c r="Q62" s="37">
        <v>11.13</v>
      </c>
      <c r="R62" s="39">
        <v>26.3</v>
      </c>
      <c r="S62" s="39">
        <v>0</v>
      </c>
      <c r="T62" s="38">
        <f>SUMPRODUCT(LTA!J62:AN62,LTA!J$101:AN$101,LTA!J$104:AN$104)</f>
        <v>194.85000000000002</v>
      </c>
      <c r="U62" s="38">
        <f>SUMPRODUCT(LTA!J62:AN62,LTA!J$102:AN$102,LTA!J$104:AN$104)</f>
        <v>80.960000000000008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198.53000000000003</v>
      </c>
      <c r="AB62" s="76">
        <f>-STOA!O62</f>
        <v>0</v>
      </c>
      <c r="AC62">
        <f t="shared" si="0"/>
        <v>11.27039103707396</v>
      </c>
      <c r="AD62">
        <f t="shared" si="1"/>
        <v>1330.442827662207</v>
      </c>
      <c r="AE62">
        <f>'IDT-1'!C62</f>
        <v>0</v>
      </c>
      <c r="AF62" s="25"/>
      <c r="AG62">
        <f t="shared" si="2"/>
        <v>1330.442827662207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7.5714469040744303</v>
      </c>
      <c r="F63">
        <f>GT_Spot!Q63</f>
        <v>0</v>
      </c>
      <c r="G63">
        <f>PPCL_NG!Q63</f>
        <v>23.998367457996057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711.13653974227691</v>
      </c>
      <c r="P63" s="37">
        <v>66.397460220318251</v>
      </c>
      <c r="Q63" s="37">
        <v>11.13</v>
      </c>
      <c r="R63" s="39">
        <v>26.3</v>
      </c>
      <c r="S63" s="39">
        <v>0</v>
      </c>
      <c r="T63" s="38">
        <f>SUMPRODUCT(LTA!J63:AN63,LTA!J$101:AN$101,LTA!J$104:AN$104)</f>
        <v>199.67000000000002</v>
      </c>
      <c r="U63" s="38">
        <f>SUMPRODUCT(LTA!J63:AN63,LTA!J$102:AN$102,LTA!J$104:AN$104)</f>
        <v>80.460000000000008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242.90000000000003</v>
      </c>
      <c r="AB63" s="76">
        <f>-STOA!O63</f>
        <v>0</v>
      </c>
      <c r="AC63">
        <f t="shared" si="0"/>
        <v>12.68409006960616</v>
      </c>
      <c r="AD63">
        <f t="shared" si="1"/>
        <v>1326.6065840959404</v>
      </c>
      <c r="AE63">
        <f>'IDT-1'!C63</f>
        <v>0</v>
      </c>
      <c r="AF63" s="25"/>
      <c r="AG63">
        <f t="shared" si="2"/>
        <v>1326.6065840959404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-85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7.5714469040744303</v>
      </c>
      <c r="F64">
        <f>GT_Spot!Q64</f>
        <v>0</v>
      </c>
      <c r="G64">
        <f>PPCL_NG!Q64</f>
        <v>23.998367457996057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711.13653974227691</v>
      </c>
      <c r="P64" s="37">
        <v>66.397460220318251</v>
      </c>
      <c r="Q64" s="37">
        <v>11.13</v>
      </c>
      <c r="R64" s="39">
        <v>26.3</v>
      </c>
      <c r="S64" s="39">
        <v>0</v>
      </c>
      <c r="T64" s="38">
        <f>SUMPRODUCT(LTA!J64:AN64,LTA!J$101:AN$101,LTA!J$104:AN$104)</f>
        <v>196.49</v>
      </c>
      <c r="U64" s="38">
        <f>SUMPRODUCT(LTA!J64:AN64,LTA!J$102:AN$102,LTA!J$104:AN$104)</f>
        <v>80.12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242.90000000000003</v>
      </c>
      <c r="AB64" s="76">
        <f>-STOA!O64</f>
        <v>0</v>
      </c>
      <c r="AC64">
        <f t="shared" si="0"/>
        <v>12.612166280981716</v>
      </c>
      <c r="AD64">
        <f t="shared" si="1"/>
        <v>1328.1585078845649</v>
      </c>
      <c r="AE64">
        <f>'IDT-1'!C64</f>
        <v>0</v>
      </c>
      <c r="AF64" s="25"/>
      <c r="AG64">
        <f t="shared" si="2"/>
        <v>1328.1585078845649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-80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13.079106858054226</v>
      </c>
      <c r="F65">
        <f>GT_Spot!Q65</f>
        <v>0</v>
      </c>
      <c r="G65">
        <f>PPCL_NG!Q65</f>
        <v>44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719.29386400828503</v>
      </c>
      <c r="P65" s="37">
        <v>33.698514436852548</v>
      </c>
      <c r="Q65" s="37">
        <v>11.13</v>
      </c>
      <c r="R65" s="39">
        <v>26.3</v>
      </c>
      <c r="S65" s="39">
        <v>0</v>
      </c>
      <c r="T65" s="38">
        <f>SUMPRODUCT(LTA!J65:AN65,LTA!J$101:AN$101,LTA!J$104:AN$104)</f>
        <v>181.31</v>
      </c>
      <c r="U65" s="38">
        <f>SUMPRODUCT(LTA!J65:AN65,LTA!J$102:AN$102,LTA!J$104:AN$104)</f>
        <v>79.8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242.90000000000003</v>
      </c>
      <c r="AB65" s="76">
        <f>-STOA!O65</f>
        <v>0</v>
      </c>
      <c r="AC65">
        <f t="shared" si="0"/>
        <v>12.363027351327998</v>
      </c>
      <c r="AD65">
        <f t="shared" si="1"/>
        <v>1328.8753177927447</v>
      </c>
      <c r="AE65">
        <f>'IDT-1'!C65</f>
        <v>0</v>
      </c>
      <c r="AF65" s="25"/>
      <c r="AG65">
        <f t="shared" si="2"/>
        <v>1328.8753177927447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-65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13.079106858054226</v>
      </c>
      <c r="F66">
        <f>GT_Spot!Q66</f>
        <v>0</v>
      </c>
      <c r="G66">
        <f>PPCL_NG!Q66</f>
        <v>44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719.29386400828503</v>
      </c>
      <c r="P66" s="37">
        <v>33.698514436852548</v>
      </c>
      <c r="Q66" s="37">
        <v>11.13</v>
      </c>
      <c r="R66" s="39">
        <v>26.3</v>
      </c>
      <c r="S66" s="39">
        <v>0</v>
      </c>
      <c r="T66" s="38">
        <f>SUMPRODUCT(LTA!J66:AN66,LTA!J$101:AN$101,LTA!J$104:AN$104)</f>
        <v>178.13</v>
      </c>
      <c r="U66" s="38">
        <f>SUMPRODUCT(LTA!J66:AN66,LTA!J$102:AN$102,LTA!J$104:AN$104)</f>
        <v>79.62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242.90000000000003</v>
      </c>
      <c r="AB66" s="76">
        <f>-STOA!O66</f>
        <v>0</v>
      </c>
      <c r="AC66">
        <f t="shared" si="0"/>
        <v>12.385630297677334</v>
      </c>
      <c r="AD66">
        <f t="shared" si="1"/>
        <v>1319.4927148463953</v>
      </c>
      <c r="AE66">
        <f>'IDT-1'!C66</f>
        <v>0</v>
      </c>
      <c r="AF66" s="25"/>
      <c r="AG66">
        <f t="shared" si="2"/>
        <v>1319.4927148463953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-71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7.5714469040744303</v>
      </c>
      <c r="F67">
        <f>GT_Spot!Q67</f>
        <v>0</v>
      </c>
      <c r="G67">
        <f>PPCL_NG!Q67</f>
        <v>23.998367457996057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715.01641050004469</v>
      </c>
      <c r="P67" s="37">
        <v>33.698514436852548</v>
      </c>
      <c r="Q67" s="37">
        <v>11.13</v>
      </c>
      <c r="R67" s="39">
        <v>26.3</v>
      </c>
      <c r="S67" s="39">
        <v>0</v>
      </c>
      <c r="T67" s="38">
        <f>SUMPRODUCT(LTA!J67:AN67,LTA!J$101:AN$101,LTA!J$104:AN$104)</f>
        <v>143.87</v>
      </c>
      <c r="U67" s="38">
        <f>SUMPRODUCT(LTA!J67:AN67,LTA!J$102:AN$102,LTA!J$104:AN$104)</f>
        <v>83.3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242.90000000000003</v>
      </c>
      <c r="AB67" s="76">
        <f>-STOA!O67</f>
        <v>0</v>
      </c>
      <c r="AC67">
        <f t="shared" si="0"/>
        <v>11.277097432774726</v>
      </c>
      <c r="AD67">
        <f t="shared" si="1"/>
        <v>1331.2345017070736</v>
      </c>
      <c r="AE67">
        <f>'IDT-1'!C67</f>
        <v>0</v>
      </c>
      <c r="AF67" s="25"/>
      <c r="AG67">
        <f t="shared" si="2"/>
        <v>1331.2345017070736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7.5714469040744303</v>
      </c>
      <c r="F68">
        <f>GT_Spot!Q68</f>
        <v>0</v>
      </c>
      <c r="G68">
        <f>PPCL_NG!Q68</f>
        <v>23.998367457996057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714.94275050004467</v>
      </c>
      <c r="P68" s="37">
        <v>33.698514436852548</v>
      </c>
      <c r="Q68" s="37">
        <v>11.13</v>
      </c>
      <c r="R68" s="39">
        <v>26.3</v>
      </c>
      <c r="S68" s="39">
        <v>0</v>
      </c>
      <c r="T68" s="38">
        <f>SUMPRODUCT(LTA!J68:AN68,LTA!J$101:AN$101,LTA!J$104:AN$104)</f>
        <v>135.38</v>
      </c>
      <c r="U68" s="38">
        <f>SUMPRODUCT(LTA!J68:AN68,LTA!J$102:AN$102,LTA!J$104:AN$104)</f>
        <v>83.3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242.90000000000003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11.205162688774726</v>
      </c>
      <c r="AD68">
        <f t="shared" ref="AD68:AD98" si="4">SUM(B68:AB68,AI68:AV68)-AC68</f>
        <v>1322.7427764510737</v>
      </c>
      <c r="AE68">
        <f>'IDT-1'!C68</f>
        <v>0</v>
      </c>
      <c r="AF68" s="25"/>
      <c r="AG68">
        <f t="shared" ref="AG68:AG98" si="5">SUM(AD68:AF68)</f>
        <v>1322.7427764510737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7.5714469040744303</v>
      </c>
      <c r="F69">
        <f>GT_Spot!Q69</f>
        <v>0</v>
      </c>
      <c r="G69">
        <f>PPCL_NG!Q69</f>
        <v>23.998367457996057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716.99545789113574</v>
      </c>
      <c r="P69" s="37">
        <v>33.698514436852548</v>
      </c>
      <c r="Q69" s="37">
        <v>11.13</v>
      </c>
      <c r="R69" s="39">
        <v>23.38</v>
      </c>
      <c r="S69" s="39">
        <v>0</v>
      </c>
      <c r="T69" s="38">
        <f>SUMPRODUCT(LTA!J69:AN69,LTA!J$101:AN$101,LTA!J$104:AN$104)</f>
        <v>129.35</v>
      </c>
      <c r="U69" s="38">
        <f>SUMPRODUCT(LTA!J69:AN69,LTA!J$102:AN$102,LTA!J$104:AN$104)</f>
        <v>83.12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242.90000000000003</v>
      </c>
      <c r="AB69" s="76">
        <f>-STOA!O69</f>
        <v>0</v>
      </c>
      <c r="AC69">
        <f t="shared" si="3"/>
        <v>11.388389430859892</v>
      </c>
      <c r="AD69">
        <f t="shared" si="4"/>
        <v>1344.3722571000799</v>
      </c>
      <c r="AE69">
        <f>'IDT-1'!C69</f>
        <v>-11</v>
      </c>
      <c r="AF69" s="25"/>
      <c r="AG69">
        <f t="shared" si="5"/>
        <v>1333.3722571000799</v>
      </c>
      <c r="AI69" s="35">
        <f>PXIL!I69</f>
        <v>0</v>
      </c>
      <c r="AJ69" s="35">
        <f>PXIL!O69</f>
        <v>0</v>
      </c>
      <c r="AK69" s="35">
        <f>RTM_IEX!I69</f>
        <v>28.89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7.5714469040744303</v>
      </c>
      <c r="F70">
        <f>GT_Spot!Q70</f>
        <v>0</v>
      </c>
      <c r="G70">
        <f>PPCL_NG!Q70</f>
        <v>23.998367457996057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720.41237553348333</v>
      </c>
      <c r="P70" s="37">
        <v>33.698514436852548</v>
      </c>
      <c r="Q70" s="37">
        <v>11.13</v>
      </c>
      <c r="R70" s="39">
        <v>20.72</v>
      </c>
      <c r="S70" s="39">
        <v>0</v>
      </c>
      <c r="T70" s="38">
        <f>SUMPRODUCT(LTA!J70:AN70,LTA!J$101:AN$101,LTA!J$104:AN$104)</f>
        <v>120.82</v>
      </c>
      <c r="U70" s="38">
        <f>SUMPRODUCT(LTA!J70:AN70,LTA!J$102:AN$102,LTA!J$104:AN$104)</f>
        <v>83.12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242.90000000000003</v>
      </c>
      <c r="AB70" s="76">
        <f>-STOA!O70</f>
        <v>0</v>
      </c>
      <c r="AC70">
        <f t="shared" si="3"/>
        <v>11.242203539055611</v>
      </c>
      <c r="AD70">
        <f t="shared" si="4"/>
        <v>1327.1153606342314</v>
      </c>
      <c r="AE70">
        <f>'IDT-1'!C70</f>
        <v>-1</v>
      </c>
      <c r="AF70" s="25"/>
      <c r="AG70">
        <f t="shared" si="5"/>
        <v>1326.1153606342314</v>
      </c>
      <c r="AI70" s="35">
        <f>PXIL!I70</f>
        <v>0</v>
      </c>
      <c r="AJ70" s="35">
        <f>PXIL!O70</f>
        <v>0</v>
      </c>
      <c r="AK70" s="35">
        <f>RTM_IEX!I70</f>
        <v>19.260000000000002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7.5714469040744303</v>
      </c>
      <c r="F71">
        <f>GT_Spot!Q71</f>
        <v>0</v>
      </c>
      <c r="G71">
        <f>PPCL_NG!Q71</f>
        <v>23.998367457996057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720.48857553348341</v>
      </c>
      <c r="P71" s="37">
        <v>33.698514436852548</v>
      </c>
      <c r="Q71" s="37">
        <v>11.13</v>
      </c>
      <c r="R71" s="39">
        <v>19.39</v>
      </c>
      <c r="S71" s="39">
        <v>0</v>
      </c>
      <c r="T71" s="38">
        <f>SUMPRODUCT(LTA!J71:AN71,LTA!J$101:AN$101,LTA!J$104:AN$104)</f>
        <v>114.3</v>
      </c>
      <c r="U71" s="38">
        <f>SUMPRODUCT(LTA!J71:AN71,LTA!J$102:AN$102,LTA!J$104:AN$104)</f>
        <v>82.8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242.90000000000003</v>
      </c>
      <c r="AB71" s="76">
        <f>-STOA!O71</f>
        <v>0</v>
      </c>
      <c r="AC71">
        <f t="shared" si="3"/>
        <v>11.133727619055611</v>
      </c>
      <c r="AD71">
        <f t="shared" si="4"/>
        <v>1314.3100365542316</v>
      </c>
      <c r="AE71">
        <f>'IDT-1'!C71</f>
        <v>-1</v>
      </c>
      <c r="AF71" s="25"/>
      <c r="AG71">
        <f t="shared" si="5"/>
        <v>1313.3100365542316</v>
      </c>
      <c r="AI71" s="35">
        <f>PXIL!I71</f>
        <v>0</v>
      </c>
      <c r="AJ71" s="35">
        <f>PXIL!O71</f>
        <v>0</v>
      </c>
      <c r="AK71" s="35">
        <f>RTM_IEX!I71</f>
        <v>14.44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7.5714469040744303</v>
      </c>
      <c r="F72">
        <f>GT_Spot!Q72</f>
        <v>0</v>
      </c>
      <c r="G72">
        <f>PPCL_NG!Q72</f>
        <v>23.998367457996057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720.52159553348338</v>
      </c>
      <c r="P72" s="37">
        <v>33.698514436852548</v>
      </c>
      <c r="Q72" s="37">
        <v>11.13</v>
      </c>
      <c r="R72" s="39">
        <v>17.23</v>
      </c>
      <c r="S72" s="39">
        <v>0</v>
      </c>
      <c r="T72" s="38">
        <f>SUMPRODUCT(LTA!J72:AN72,LTA!J$101:AN$101,LTA!J$104:AN$104)</f>
        <v>107.25999999999999</v>
      </c>
      <c r="U72" s="38">
        <f>SUMPRODUCT(LTA!J72:AN72,LTA!J$102:AN$102,LTA!J$104:AN$104)</f>
        <v>82.8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242.90000000000003</v>
      </c>
      <c r="AB72" s="76">
        <f>-STOA!O72</f>
        <v>0</v>
      </c>
      <c r="AC72">
        <f t="shared" si="3"/>
        <v>11.056724987055611</v>
      </c>
      <c r="AD72">
        <f t="shared" si="4"/>
        <v>1305.2200591862318</v>
      </c>
      <c r="AE72">
        <f>'IDT-1'!C72</f>
        <v>0</v>
      </c>
      <c r="AF72" s="25"/>
      <c r="AG72">
        <f t="shared" si="5"/>
        <v>1305.2200591862318</v>
      </c>
      <c r="AI72" s="35">
        <f>PXIL!I72</f>
        <v>0</v>
      </c>
      <c r="AJ72" s="35">
        <f>PXIL!O72</f>
        <v>0</v>
      </c>
      <c r="AK72" s="35">
        <f>RTM_IEX!I72</f>
        <v>14.44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7.5714469040744303</v>
      </c>
      <c r="F73">
        <f>GT_Spot!Q73</f>
        <v>0</v>
      </c>
      <c r="G73">
        <f>PPCL_NG!Q73</f>
        <v>23.998367457996057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730.14712047937724</v>
      </c>
      <c r="P73" s="37">
        <v>33.698514436852548</v>
      </c>
      <c r="Q73" s="37">
        <v>11.13</v>
      </c>
      <c r="R73" s="39">
        <v>13.510000000000002</v>
      </c>
      <c r="S73" s="39">
        <v>0</v>
      </c>
      <c r="T73" s="38">
        <f>SUMPRODUCT(LTA!J73:AN73,LTA!J$101:AN$101,LTA!J$104:AN$104)</f>
        <v>97.79</v>
      </c>
      <c r="U73" s="38">
        <f>SUMPRODUCT(LTA!J73:AN73,LTA!J$102:AN$102,LTA!J$104:AN$104)</f>
        <v>82.3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242.90000000000003</v>
      </c>
      <c r="AB73" s="76">
        <f>-STOA!O73</f>
        <v>0</v>
      </c>
      <c r="AC73">
        <f t="shared" si="3"/>
        <v>10.90128739660112</v>
      </c>
      <c r="AD73">
        <f t="shared" si="4"/>
        <v>1286.8710217225798</v>
      </c>
      <c r="AE73">
        <f>'IDT-1'!C73</f>
        <v>0</v>
      </c>
      <c r="AF73" s="25"/>
      <c r="AG73">
        <f t="shared" si="5"/>
        <v>1286.8710217225798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7.5714469040744303</v>
      </c>
      <c r="F74">
        <f>GT_Spot!Q74</f>
        <v>0</v>
      </c>
      <c r="G74">
        <f>PPCL_NG!Q74</f>
        <v>23.998367457996057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730.52711995497486</v>
      </c>
      <c r="P74" s="37">
        <v>33.698514436852548</v>
      </c>
      <c r="Q74" s="37">
        <v>11.13</v>
      </c>
      <c r="R74" s="39">
        <v>10.502656210473059</v>
      </c>
      <c r="S74" s="39">
        <v>0</v>
      </c>
      <c r="T74" s="38">
        <f>SUMPRODUCT(LTA!J74:AN74,LTA!J$101:AN$101,LTA!J$104:AN$104)</f>
        <v>88.39</v>
      </c>
      <c r="U74" s="38">
        <f>SUMPRODUCT(LTA!J74:AN74,LTA!J$102:AN$102,LTA!J$104:AN$104)</f>
        <v>81.960000000000008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242.90000000000003</v>
      </c>
      <c r="AB74" s="76">
        <f>-STOA!O74</f>
        <v>0</v>
      </c>
      <c r="AC74">
        <f t="shared" si="3"/>
        <v>10.797401704364113</v>
      </c>
      <c r="AD74">
        <f t="shared" si="4"/>
        <v>1274.6075631008875</v>
      </c>
      <c r="AE74">
        <f>'IDT-1'!C74</f>
        <v>-1</v>
      </c>
      <c r="AF74" s="25"/>
      <c r="AG74">
        <f t="shared" si="5"/>
        <v>1273.6075631008875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6.2990999999999993</v>
      </c>
      <c r="E75">
        <f>GT_NG!Q75</f>
        <v>7.6440166827077318</v>
      </c>
      <c r="F75">
        <f>GT_Spot!Q75</f>
        <v>0</v>
      </c>
      <c r="G75">
        <f>PPCL_NG!Q75</f>
        <v>23.998367457996057</v>
      </c>
      <c r="H75">
        <f>PPCL_Spot!Q75</f>
        <v>0</v>
      </c>
      <c r="I75">
        <f>Bawana_NG!Q75</f>
        <v>48.427759840880711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728.54240152007662</v>
      </c>
      <c r="P75" s="37">
        <v>68.287387928396583</v>
      </c>
      <c r="Q75" s="37">
        <v>22.06</v>
      </c>
      <c r="R75" s="39">
        <v>0</v>
      </c>
      <c r="S75" s="39">
        <v>0</v>
      </c>
      <c r="T75" s="38">
        <f>SUMPRODUCT(LTA!J75:AN75,LTA!J$101:AN$101,LTA!J$104:AN$104)</f>
        <v>83.68</v>
      </c>
      <c r="U75" s="38">
        <f>SUMPRODUCT(LTA!J75:AN75,LTA!J$102:AN$102,LTA!J$104:AN$104)</f>
        <v>118.89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198.53000000000003</v>
      </c>
      <c r="AB75" s="76">
        <f>-STOA!O75</f>
        <v>0</v>
      </c>
      <c r="AC75">
        <f t="shared" si="3"/>
        <v>11.312262189808045</v>
      </c>
      <c r="AD75">
        <f t="shared" si="4"/>
        <v>1255.0467712402497</v>
      </c>
      <c r="AE75">
        <f>'IDT-1'!C75</f>
        <v>0</v>
      </c>
      <c r="AF75" s="25"/>
      <c r="AG75">
        <f t="shared" si="5"/>
        <v>1255.0467712402497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-40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6.2990999999999993</v>
      </c>
      <c r="E76">
        <f>GT_NG!Q76</f>
        <v>7.6440166827077318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48.427759840880711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735.00679444092646</v>
      </c>
      <c r="P76" s="37">
        <v>68.287387928396583</v>
      </c>
      <c r="Q76" s="37">
        <v>22.06</v>
      </c>
      <c r="R76" s="39">
        <v>0</v>
      </c>
      <c r="S76" s="39">
        <v>0</v>
      </c>
      <c r="T76" s="38">
        <f>SUMPRODUCT(LTA!J76:AN76,LTA!J$101:AN$101,LTA!J$104:AN$104)</f>
        <v>77.540000000000006</v>
      </c>
      <c r="U76" s="38">
        <f>SUMPRODUCT(LTA!J76:AN76,LTA!J$102:AN$102,LTA!J$104:AN$104)</f>
        <v>118.39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198.53000000000003</v>
      </c>
      <c r="AB76" s="76">
        <f>-STOA!O76</f>
        <v>0</v>
      </c>
      <c r="AC76">
        <f t="shared" si="3"/>
        <v>11.395512380944908</v>
      </c>
      <c r="AD76">
        <f t="shared" si="4"/>
        <v>1244.7895465119666</v>
      </c>
      <c r="AE76">
        <f>'IDT-1'!C76</f>
        <v>0</v>
      </c>
      <c r="AF76" s="25"/>
      <c r="AG76">
        <f t="shared" si="5"/>
        <v>1244.7895465119666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-50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6.2990999999999993</v>
      </c>
      <c r="E77">
        <f>GT_NG!Q77</f>
        <v>7.6440166827077318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48.427759840880711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742.00457256512618</v>
      </c>
      <c r="P77" s="37">
        <v>68.287387928396583</v>
      </c>
      <c r="Q77" s="37">
        <v>22.06</v>
      </c>
      <c r="R77" s="39">
        <v>0</v>
      </c>
      <c r="S77" s="39">
        <v>0</v>
      </c>
      <c r="T77" s="38">
        <f>SUMPRODUCT(LTA!J77:AN77,LTA!J$101:AN$101,LTA!J$104:AN$104)</f>
        <v>71.540000000000006</v>
      </c>
      <c r="U77" s="38">
        <f>SUMPRODUCT(LTA!J77:AN77,LTA!J$102:AN$102,LTA!J$104:AN$104)</f>
        <v>118.39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217.79000000000002</v>
      </c>
      <c r="AB77" s="76">
        <f>-STOA!O77</f>
        <v>0</v>
      </c>
      <c r="AC77">
        <f t="shared" si="3"/>
        <v>11.142119830943733</v>
      </c>
      <c r="AD77">
        <f t="shared" si="4"/>
        <v>1315.3007171861673</v>
      </c>
      <c r="AE77">
        <f>'IDT-1'!C77</f>
        <v>-55</v>
      </c>
      <c r="AF77" s="25"/>
      <c r="AG77">
        <f t="shared" si="5"/>
        <v>1260.3007171861673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6.2990999999999993</v>
      </c>
      <c r="E78">
        <f>GT_NG!Q78</f>
        <v>7.6440166827077318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48.427759840880711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742.60988317704221</v>
      </c>
      <c r="P78" s="37">
        <v>68.287387928396583</v>
      </c>
      <c r="Q78" s="37">
        <v>22.06</v>
      </c>
      <c r="R78" s="39">
        <v>0</v>
      </c>
      <c r="S78" s="39">
        <v>0</v>
      </c>
      <c r="T78" s="38">
        <f>SUMPRODUCT(LTA!J78:AN78,LTA!J$101:AN$101,LTA!J$104:AN$104)</f>
        <v>66.23</v>
      </c>
      <c r="U78" s="38">
        <f>SUMPRODUCT(LTA!J78:AN78,LTA!J$102:AN$102,LTA!J$104:AN$104)</f>
        <v>118.05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217.79000000000002</v>
      </c>
      <c r="AB78" s="76">
        <f>-STOA!O78</f>
        <v>0</v>
      </c>
      <c r="AC78">
        <f t="shared" si="3"/>
        <v>11.099744440083827</v>
      </c>
      <c r="AD78">
        <f t="shared" si="4"/>
        <v>1310.2984031889432</v>
      </c>
      <c r="AE78">
        <f>'IDT-1'!C78</f>
        <v>-60</v>
      </c>
      <c r="AF78" s="25"/>
      <c r="AG78">
        <f t="shared" si="5"/>
        <v>1250.2984031889432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6.2990999999999993</v>
      </c>
      <c r="E79">
        <f>GT_NG!Q79</f>
        <v>7.6440166827077318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44.997984322508401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743.14353603336292</v>
      </c>
      <c r="P79" s="37">
        <v>68.287387928396583</v>
      </c>
      <c r="Q79" s="37">
        <v>22.06</v>
      </c>
      <c r="R79" s="39">
        <v>0</v>
      </c>
      <c r="S79" s="39">
        <v>0</v>
      </c>
      <c r="T79" s="38">
        <f>SUMPRODUCT(LTA!J79:AN79,LTA!J$101:AN$101,LTA!J$104:AN$104)</f>
        <v>63.29</v>
      </c>
      <c r="U79" s="38">
        <f>SUMPRODUCT(LTA!J79:AN79,LTA!J$102:AN$102,LTA!J$104:AN$104)</f>
        <v>117.55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-60</v>
      </c>
      <c r="AA79" s="76">
        <f>STOA!I79</f>
        <v>217.79000000000002</v>
      </c>
      <c r="AB79" s="76">
        <f>-STOA!O79</f>
        <v>0</v>
      </c>
      <c r="AC79">
        <f t="shared" si="3"/>
        <v>11.797466473215936</v>
      </c>
      <c r="AD79">
        <f t="shared" si="4"/>
        <v>1272.1545584937596</v>
      </c>
      <c r="AE79">
        <f>'IDT-1'!C79</f>
        <v>0</v>
      </c>
      <c r="AF79" s="25"/>
      <c r="AG79">
        <f t="shared" si="5"/>
        <v>1272.1545584937596</v>
      </c>
      <c r="AI79" s="35">
        <f>PXIL!I79</f>
        <v>0</v>
      </c>
      <c r="AJ79" s="35">
        <f>PXIL!O79</f>
        <v>0</v>
      </c>
      <c r="AK79" s="35">
        <f>RTM_IEX!I79</f>
        <v>28.89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6.2990999999999993</v>
      </c>
      <c r="E80">
        <f>GT_NG!Q80</f>
        <v>7.6440166827077318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743.14353603336292</v>
      </c>
      <c r="P80" s="37">
        <v>68.287387928396583</v>
      </c>
      <c r="Q80" s="37">
        <v>22.06</v>
      </c>
      <c r="R80" s="39">
        <v>0</v>
      </c>
      <c r="S80" s="39">
        <v>0</v>
      </c>
      <c r="T80" s="38">
        <f>SUMPRODUCT(LTA!J80:AN80,LTA!J$101:AN$101,LTA!J$104:AN$104)</f>
        <v>61.08</v>
      </c>
      <c r="U80" s="38">
        <f>SUMPRODUCT(LTA!J80:AN80,LTA!J$102:AN$102,LTA!J$104:AN$104)</f>
        <v>117.05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-50</v>
      </c>
      <c r="AA80" s="76">
        <f>STOA!I80</f>
        <v>217.79000000000002</v>
      </c>
      <c r="AB80" s="76">
        <f>-STOA!O80</f>
        <v>0</v>
      </c>
      <c r="AC80">
        <f t="shared" si="3"/>
        <v>11.689923827657976</v>
      </c>
      <c r="AD80">
        <f t="shared" si="4"/>
        <v>1279.5441168168093</v>
      </c>
      <c r="AE80">
        <f>'IDT-1'!C80</f>
        <v>0</v>
      </c>
      <c r="AF80" s="25"/>
      <c r="AG80">
        <f t="shared" si="5"/>
        <v>1279.5441168168093</v>
      </c>
      <c r="AI80" s="35">
        <f>PXIL!I80</f>
        <v>0</v>
      </c>
      <c r="AJ80" s="35">
        <f>PXIL!O80</f>
        <v>0</v>
      </c>
      <c r="AK80" s="35">
        <f>RTM_IEX!I80</f>
        <v>28.88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7.6440166827077318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44.848140624352233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839.59680654979309</v>
      </c>
      <c r="P81" s="37">
        <v>68.287387928396583</v>
      </c>
      <c r="Q81" s="37">
        <v>22.06</v>
      </c>
      <c r="R81" s="39">
        <v>0</v>
      </c>
      <c r="S81" s="39">
        <v>0</v>
      </c>
      <c r="T81" s="38">
        <f>SUMPRODUCT(LTA!J81:AN81,LTA!J$101:AN$101,LTA!J$104:AN$104)</f>
        <v>59.77</v>
      </c>
      <c r="U81" s="38">
        <f>SUMPRODUCT(LTA!J81:AN81,LTA!J$102:AN$102,LTA!J$104:AN$104)</f>
        <v>116.55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-40</v>
      </c>
      <c r="AA81" s="76">
        <f>STOA!I81</f>
        <v>217.79000000000002</v>
      </c>
      <c r="AB81" s="76">
        <f>-STOA!O81</f>
        <v>0</v>
      </c>
      <c r="AC81">
        <f t="shared" si="3"/>
        <v>12.706973356109447</v>
      </c>
      <c r="AD81">
        <f t="shared" si="4"/>
        <v>1289.1384784291399</v>
      </c>
      <c r="AE81">
        <f>'IDT-1'!C81</f>
        <v>0</v>
      </c>
      <c r="AF81" s="25"/>
      <c r="AG81">
        <f t="shared" si="5"/>
        <v>1289.1384784291399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-65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7.6440166827077318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55.142262339474016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836.92027772390975</v>
      </c>
      <c r="P82" s="37">
        <v>68.287387928396583</v>
      </c>
      <c r="Q82" s="37">
        <v>22.06</v>
      </c>
      <c r="R82" s="39">
        <v>0</v>
      </c>
      <c r="S82" s="39">
        <v>0</v>
      </c>
      <c r="T82" s="38">
        <f>SUMPRODUCT(LTA!J82:AN82,LTA!J$101:AN$101,LTA!J$104:AN$104)</f>
        <v>59.33</v>
      </c>
      <c r="U82" s="38">
        <f>SUMPRODUCT(LTA!J82:AN82,LTA!J$102:AN$102,LTA!J$104:AN$104)</f>
        <v>116.55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-30</v>
      </c>
      <c r="AA82" s="76">
        <f>STOA!I82</f>
        <v>217.79000000000002</v>
      </c>
      <c r="AB82" s="76">
        <f>-STOA!O82</f>
        <v>0</v>
      </c>
      <c r="AC82">
        <f t="shared" si="3"/>
        <v>12.877390186802607</v>
      </c>
      <c r="AD82">
        <f t="shared" si="4"/>
        <v>1283.1456544876853</v>
      </c>
      <c r="AE82">
        <f>'IDT-1'!C82</f>
        <v>0</v>
      </c>
      <c r="AF82" s="25"/>
      <c r="AG82">
        <f t="shared" si="5"/>
        <v>1283.1456544876853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-88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7.6440166827077318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55.142262339474016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836.04214028608965</v>
      </c>
      <c r="P83" s="37">
        <v>68.287387928396583</v>
      </c>
      <c r="Q83" s="37">
        <v>22.06</v>
      </c>
      <c r="R83" s="39">
        <v>0</v>
      </c>
      <c r="S83" s="39">
        <v>0</v>
      </c>
      <c r="T83" s="38">
        <f>SUMPRODUCT(LTA!J83:AN83,LTA!J$101:AN$101,LTA!J$104:AN$104)</f>
        <v>68.67</v>
      </c>
      <c r="U83" s="38">
        <f>SUMPRODUCT(LTA!J83:AN83,LTA!J$102:AN$102,LTA!J$104:AN$104)</f>
        <v>116.39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-5</v>
      </c>
      <c r="AA83" s="76">
        <f>STOA!I83</f>
        <v>217.79000000000002</v>
      </c>
      <c r="AB83" s="76">
        <f>-STOA!O83</f>
        <v>0</v>
      </c>
      <c r="AC83">
        <f t="shared" si="3"/>
        <v>12.676048785128469</v>
      </c>
      <c r="AD83">
        <f t="shared" si="4"/>
        <v>1323.6488584515396</v>
      </c>
      <c r="AE83">
        <f>'IDT-1'!C83</f>
        <v>-20</v>
      </c>
      <c r="AF83" s="25"/>
      <c r="AG83">
        <f t="shared" si="5"/>
        <v>1303.6488584515396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-81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7.6440166827077318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55.142262339474016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836.04214028608965</v>
      </c>
      <c r="P84" s="37">
        <v>68.287387928396583</v>
      </c>
      <c r="Q84" s="37">
        <v>22.06</v>
      </c>
      <c r="R84" s="39">
        <v>0</v>
      </c>
      <c r="S84" s="39">
        <v>0</v>
      </c>
      <c r="T84" s="38">
        <f>SUMPRODUCT(LTA!J84:AN84,LTA!J$101:AN$101,LTA!J$104:AN$104)</f>
        <v>67.67</v>
      </c>
      <c r="U84" s="38">
        <f>SUMPRODUCT(LTA!J84:AN84,LTA!J$102:AN$102,LTA!J$104:AN$104)</f>
        <v>116.23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217.79000000000002</v>
      </c>
      <c r="AB84" s="76">
        <f>-STOA!O84</f>
        <v>0</v>
      </c>
      <c r="AC84">
        <f t="shared" si="3"/>
        <v>12.590064365604468</v>
      </c>
      <c r="AD84">
        <f t="shared" si="4"/>
        <v>1331.5748428710633</v>
      </c>
      <c r="AE84">
        <f>'IDT-1'!C84</f>
        <v>-20</v>
      </c>
      <c r="AF84" s="25"/>
      <c r="AG84">
        <f t="shared" si="5"/>
        <v>1311.5748428710633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-77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7.6440166827077318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55.142262339474016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835.71144600005812</v>
      </c>
      <c r="P85" s="37">
        <v>68.287387928396583</v>
      </c>
      <c r="Q85" s="37">
        <v>22.06</v>
      </c>
      <c r="R85" s="39">
        <v>0</v>
      </c>
      <c r="S85" s="39">
        <v>0</v>
      </c>
      <c r="T85" s="38">
        <f>SUMPRODUCT(LTA!J85:AN85,LTA!J$101:AN$101,LTA!J$104:AN$104)</f>
        <v>66</v>
      </c>
      <c r="U85" s="38">
        <f>SUMPRODUCT(LTA!J85:AN85,LTA!J$102:AN$102,LTA!J$104:AN$104)</f>
        <v>116.23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217.79000000000002</v>
      </c>
      <c r="AB85" s="76">
        <f>-STOA!O85</f>
        <v>0</v>
      </c>
      <c r="AC85">
        <f t="shared" si="3"/>
        <v>12.607143164501359</v>
      </c>
      <c r="AD85">
        <f t="shared" si="4"/>
        <v>1325.5570697861349</v>
      </c>
      <c r="AE85">
        <f>'IDT-1'!C85</f>
        <v>-15</v>
      </c>
      <c r="AF85" s="25"/>
      <c r="AG85">
        <f t="shared" si="5"/>
        <v>1310.5570697861349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-81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7.6440166827077318</v>
      </c>
      <c r="F86">
        <f>GT_Spot!Q86</f>
        <v>0</v>
      </c>
      <c r="G86">
        <f>PPCL_NG!Q86</f>
        <v>24.49</v>
      </c>
      <c r="H86">
        <f>PPCL_Spot!Q86</f>
        <v>0</v>
      </c>
      <c r="I86">
        <f>Bawana_NG!Q86</f>
        <v>55.142262339474016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832.90481233907599</v>
      </c>
      <c r="P86" s="37">
        <v>68.287387928396583</v>
      </c>
      <c r="Q86" s="37">
        <v>22.06</v>
      </c>
      <c r="R86" s="39">
        <v>0</v>
      </c>
      <c r="S86" s="39">
        <v>0</v>
      </c>
      <c r="T86" s="38">
        <f>SUMPRODUCT(LTA!J86:AN86,LTA!J$101:AN$101,LTA!J$104:AN$104)</f>
        <v>65.33</v>
      </c>
      <c r="U86" s="38">
        <f>SUMPRODUCT(LTA!J86:AN86,LTA!J$102:AN$102,LTA!J$104:AN$104)</f>
        <v>116.05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217.79000000000002</v>
      </c>
      <c r="AB86" s="76">
        <f>-STOA!O86</f>
        <v>0</v>
      </c>
      <c r="AC86">
        <f t="shared" si="3"/>
        <v>12.57207228402422</v>
      </c>
      <c r="AD86">
        <f t="shared" si="4"/>
        <v>1323.4255070056299</v>
      </c>
      <c r="AE86">
        <f>'IDT-1'!C86</f>
        <v>0</v>
      </c>
      <c r="AF86" s="25"/>
      <c r="AG86">
        <f t="shared" si="5"/>
        <v>1323.4255070056299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-80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7.6440166827077318</v>
      </c>
      <c r="F87">
        <f>GT_Spot!Q87</f>
        <v>0</v>
      </c>
      <c r="G87">
        <f>PPCL_NG!Q87</f>
        <v>24.49</v>
      </c>
      <c r="H87">
        <f>PPCL_Spot!Q87</f>
        <v>0</v>
      </c>
      <c r="I87">
        <f>Bawana_NG!Q87</f>
        <v>55.142262339474016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833.52827225075669</v>
      </c>
      <c r="P87" s="37">
        <v>68.287387928396583</v>
      </c>
      <c r="Q87" s="37">
        <v>22.06</v>
      </c>
      <c r="R87" s="39">
        <v>0</v>
      </c>
      <c r="S87" s="39">
        <v>0</v>
      </c>
      <c r="T87" s="38">
        <f>SUMPRODUCT(LTA!J87:AN87,LTA!J$101:AN$101,LTA!J$104:AN$104)</f>
        <v>51</v>
      </c>
      <c r="U87" s="38">
        <f>SUMPRODUCT(LTA!J87:AN87,LTA!J$102:AN$102,LTA!J$104:AN$104)</f>
        <v>115.05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217.79000000000002</v>
      </c>
      <c r="AB87" s="76">
        <f>-STOA!O87</f>
        <v>0</v>
      </c>
      <c r="AC87">
        <f t="shared" si="3"/>
        <v>12.533248924531227</v>
      </c>
      <c r="AD87">
        <f t="shared" si="4"/>
        <v>1298.7577902768035</v>
      </c>
      <c r="AE87">
        <f>'IDT-1'!C87</f>
        <v>0</v>
      </c>
      <c r="AF87" s="25"/>
      <c r="AG87">
        <f t="shared" si="5"/>
        <v>1298.7577902768035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-90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7.6440166827077318</v>
      </c>
      <c r="F88">
        <f>GT_Spot!Q88</f>
        <v>0</v>
      </c>
      <c r="G88">
        <f>PPCL_NG!Q88</f>
        <v>24.49</v>
      </c>
      <c r="H88">
        <f>PPCL_Spot!Q88</f>
        <v>0</v>
      </c>
      <c r="I88">
        <f>Bawana_NG!Q88</f>
        <v>55.142262339474016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833.52827225075669</v>
      </c>
      <c r="P88" s="37">
        <v>68.287387928396583</v>
      </c>
      <c r="Q88" s="37">
        <v>22.06</v>
      </c>
      <c r="R88" s="39">
        <v>0</v>
      </c>
      <c r="S88" s="39">
        <v>0</v>
      </c>
      <c r="T88" s="38">
        <f>SUMPRODUCT(LTA!J88:AN88,LTA!J$101:AN$101,LTA!J$104:AN$104)</f>
        <v>49.33</v>
      </c>
      <c r="U88" s="38">
        <f>SUMPRODUCT(LTA!J88:AN88,LTA!J$102:AN$102,LTA!J$104:AN$104)</f>
        <v>114.55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217.79000000000002</v>
      </c>
      <c r="AB88" s="76">
        <f>-STOA!O88</f>
        <v>0</v>
      </c>
      <c r="AC88">
        <f t="shared" si="3"/>
        <v>12.345597770033446</v>
      </c>
      <c r="AD88">
        <f t="shared" si="4"/>
        <v>1316.7754414313015</v>
      </c>
      <c r="AE88">
        <f>'IDT-1'!C88</f>
        <v>0</v>
      </c>
      <c r="AF88" s="25"/>
      <c r="AG88">
        <f t="shared" si="5"/>
        <v>1316.7754414313015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-70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7.6440166827077318</v>
      </c>
      <c r="F89">
        <f>GT_Spot!Q89</f>
        <v>0</v>
      </c>
      <c r="G89">
        <f>PPCL_NG!Q89</f>
        <v>24.49</v>
      </c>
      <c r="H89">
        <f>PPCL_Spot!Q89</f>
        <v>0</v>
      </c>
      <c r="I89">
        <f>Bawana_NG!Q89</f>
        <v>55.142262339474016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836.82507741226993</v>
      </c>
      <c r="P89" s="37">
        <v>68.287387928396583</v>
      </c>
      <c r="Q89" s="37">
        <v>22.06</v>
      </c>
      <c r="R89" s="39">
        <v>0</v>
      </c>
      <c r="S89" s="39">
        <v>0</v>
      </c>
      <c r="T89" s="38">
        <f>SUMPRODUCT(LTA!J89:AN89,LTA!J$101:AN$101,LTA!J$104:AN$104)</f>
        <v>47.33</v>
      </c>
      <c r="U89" s="38">
        <f>SUMPRODUCT(LTA!J89:AN89,LTA!J$102:AN$102,LTA!J$104:AN$104)</f>
        <v>114.55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217.79000000000002</v>
      </c>
      <c r="AB89" s="76">
        <f>-STOA!O89</f>
        <v>0</v>
      </c>
      <c r="AC89">
        <f t="shared" si="3"/>
        <v>12.229423567516823</v>
      </c>
      <c r="AD89">
        <f t="shared" si="4"/>
        <v>1333.1884207953315</v>
      </c>
      <c r="AE89">
        <f>'IDT-1'!C89</f>
        <v>0</v>
      </c>
      <c r="AF89" s="25"/>
      <c r="AG89">
        <f t="shared" si="5"/>
        <v>1333.1884207953315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-55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7.8812072184194149</v>
      </c>
      <c r="F90">
        <f>GT_Spot!Q90</f>
        <v>0</v>
      </c>
      <c r="G90">
        <f>PPCL_NG!Q90</f>
        <v>24.49</v>
      </c>
      <c r="H90">
        <f>PPCL_Spot!Q90</f>
        <v>0</v>
      </c>
      <c r="I90">
        <f>Bawana_NG!Q90</f>
        <v>55.142262339474016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839.63171107325206</v>
      </c>
      <c r="P90" s="37">
        <v>68.287387928396583</v>
      </c>
      <c r="Q90" s="37">
        <v>22.06</v>
      </c>
      <c r="R90" s="39">
        <v>0</v>
      </c>
      <c r="S90" s="39">
        <v>0</v>
      </c>
      <c r="T90" s="38">
        <f>SUMPRODUCT(LTA!J90:AN90,LTA!J$101:AN$101,LTA!J$104:AN$104)</f>
        <v>45.67</v>
      </c>
      <c r="U90" s="38">
        <f>SUMPRODUCT(LTA!J90:AN90,LTA!J$102:AN$102,LTA!J$104:AN$104)</f>
        <v>114.73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217.79000000000002</v>
      </c>
      <c r="AB90" s="76">
        <f>-STOA!O90</f>
        <v>0</v>
      </c>
      <c r="AC90">
        <f t="shared" si="3"/>
        <v>12.115492324895715</v>
      </c>
      <c r="AD90">
        <f t="shared" si="4"/>
        <v>1349.8661762346462</v>
      </c>
      <c r="AE90">
        <f>'IDT-1'!C90</f>
        <v>0</v>
      </c>
      <c r="AF90" s="25"/>
      <c r="AG90">
        <f t="shared" si="5"/>
        <v>1349.8661762346462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-40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7.8812072184194149</v>
      </c>
      <c r="F91">
        <f>GT_Spot!Q91</f>
        <v>0</v>
      </c>
      <c r="G91">
        <f>PPCL_NG!Q91</f>
        <v>24.49</v>
      </c>
      <c r="H91">
        <f>PPCL_Spot!Q91</f>
        <v>0</v>
      </c>
      <c r="I91">
        <f>Bawana_NG!Q91</f>
        <v>54.902250092216896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839.95778026437415</v>
      </c>
      <c r="P91" s="37">
        <v>68.287387928396583</v>
      </c>
      <c r="Q91" s="37">
        <v>22.06</v>
      </c>
      <c r="R91" s="39">
        <v>0</v>
      </c>
      <c r="S91" s="39">
        <v>0</v>
      </c>
      <c r="T91" s="38">
        <f>SUMPRODUCT(LTA!J91:AN91,LTA!J$101:AN$101,LTA!J$104:AN$104)</f>
        <v>56.67</v>
      </c>
      <c r="U91" s="38">
        <f>SUMPRODUCT(LTA!J91:AN91,LTA!J$102:AN$102,LTA!J$104:AN$104)</f>
        <v>112.55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244.88000000000002</v>
      </c>
      <c r="AB91" s="76">
        <f>-STOA!O91</f>
        <v>0</v>
      </c>
      <c r="AC91">
        <f t="shared" si="3"/>
        <v>12.629638146346409</v>
      </c>
      <c r="AD91">
        <f t="shared" si="4"/>
        <v>1360.3480873570606</v>
      </c>
      <c r="AE91">
        <f>'IDT-1'!C91</f>
        <v>0</v>
      </c>
      <c r="AF91" s="25"/>
      <c r="AG91">
        <f t="shared" si="5"/>
        <v>1360.3480873570606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-65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7.8812072184194149</v>
      </c>
      <c r="F92">
        <f>GT_Spot!Q92</f>
        <v>0</v>
      </c>
      <c r="G92">
        <f>PPCL_NG!Q92</f>
        <v>24.49</v>
      </c>
      <c r="H92">
        <f>PPCL_Spot!Q92</f>
        <v>0</v>
      </c>
      <c r="I92">
        <f>Bawana_NG!Q92</f>
        <v>54.902250092216896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839.95778026437415</v>
      </c>
      <c r="P92" s="37">
        <v>68.287387928396583</v>
      </c>
      <c r="Q92" s="37">
        <v>22.06</v>
      </c>
      <c r="R92" s="39">
        <v>0</v>
      </c>
      <c r="S92" s="39">
        <v>0</v>
      </c>
      <c r="T92" s="38">
        <f>SUMPRODUCT(LTA!J92:AN92,LTA!J$101:AN$101,LTA!J$104:AN$104)</f>
        <v>55.33</v>
      </c>
      <c r="U92" s="38">
        <f>SUMPRODUCT(LTA!J92:AN92,LTA!J$102:AN$102,LTA!J$104:AN$104)</f>
        <v>112.89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244.88000000000002</v>
      </c>
      <c r="AB92" s="76">
        <f>-STOA!O92</f>
        <v>0</v>
      </c>
      <c r="AC92">
        <f t="shared" si="3"/>
        <v>12.485699622748182</v>
      </c>
      <c r="AD92">
        <f t="shared" si="4"/>
        <v>1375.492025880659</v>
      </c>
      <c r="AE92">
        <f>'IDT-1'!C92</f>
        <v>0</v>
      </c>
      <c r="AF92" s="25"/>
      <c r="AG92">
        <f t="shared" si="5"/>
        <v>1375.492025880659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-49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7.8812072184194149</v>
      </c>
      <c r="F93">
        <f>GT_Spot!Q93</f>
        <v>0</v>
      </c>
      <c r="G93">
        <f>PPCL_NG!Q93</f>
        <v>24.49</v>
      </c>
      <c r="H93">
        <f>PPCL_Spot!Q93</f>
        <v>0</v>
      </c>
      <c r="I93">
        <f>Bawana_NG!Q93</f>
        <v>54.902250092216896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839.88412026437413</v>
      </c>
      <c r="P93" s="37">
        <v>68.287387928396583</v>
      </c>
      <c r="Q93" s="37">
        <v>22.06</v>
      </c>
      <c r="R93" s="39">
        <v>0</v>
      </c>
      <c r="S93" s="39">
        <v>0</v>
      </c>
      <c r="T93" s="38">
        <f>SUMPRODUCT(LTA!J93:AN93,LTA!J$101:AN$101,LTA!J$104:AN$104)</f>
        <v>54</v>
      </c>
      <c r="U93" s="38">
        <f>SUMPRODUCT(LTA!J93:AN93,LTA!J$102:AN$102,LTA!J$104:AN$104)</f>
        <v>113.23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268.95</v>
      </c>
      <c r="AB93" s="76">
        <f>-STOA!O93</f>
        <v>0</v>
      </c>
      <c r="AC93">
        <f t="shared" si="3"/>
        <v>12.68742403647307</v>
      </c>
      <c r="AD93">
        <f t="shared" si="4"/>
        <v>1397.296641466934</v>
      </c>
      <c r="AE93">
        <f>'IDT-1'!C93</f>
        <v>0</v>
      </c>
      <c r="AF93" s="25"/>
      <c r="AG93">
        <f t="shared" si="5"/>
        <v>1397.296641466934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-50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7.8812072184194149</v>
      </c>
      <c r="F94">
        <f>GT_Spot!Q94</f>
        <v>0</v>
      </c>
      <c r="G94">
        <f>PPCL_NG!Q94</f>
        <v>24.49</v>
      </c>
      <c r="H94">
        <f>PPCL_Spot!Q94</f>
        <v>0</v>
      </c>
      <c r="I94">
        <f>Bawana_NG!Q94</f>
        <v>54.902250092216896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838.670066603392</v>
      </c>
      <c r="P94" s="37">
        <v>68.287387928396583</v>
      </c>
      <c r="Q94" s="37">
        <v>22.06</v>
      </c>
      <c r="R94" s="39">
        <v>0</v>
      </c>
      <c r="S94" s="39">
        <v>0</v>
      </c>
      <c r="T94" s="38">
        <f>SUMPRODUCT(LTA!J94:AN94,LTA!J$101:AN$101,LTA!J$104:AN$104)</f>
        <v>53</v>
      </c>
      <c r="U94" s="38">
        <f>SUMPRODUCT(LTA!J94:AN94,LTA!J$102:AN$102,LTA!J$104:AN$104)</f>
        <v>113.89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268.95</v>
      </c>
      <c r="AB94" s="76">
        <f>-STOA!O94</f>
        <v>0</v>
      </c>
      <c r="AC94">
        <f t="shared" si="3"/>
        <v>12.555773777572375</v>
      </c>
      <c r="AD94">
        <f t="shared" si="4"/>
        <v>1409.8742380648525</v>
      </c>
      <c r="AE94">
        <f>'IDT-1'!C94</f>
        <v>0</v>
      </c>
      <c r="AF94" s="25"/>
      <c r="AG94">
        <f t="shared" si="5"/>
        <v>1409.8742380648525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-36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7.8812072184194149</v>
      </c>
      <c r="F95">
        <f>GT_Spot!Q95</f>
        <v>0</v>
      </c>
      <c r="G95">
        <f>PPCL_NG!Q95</f>
        <v>24.49</v>
      </c>
      <c r="H95">
        <f>PPCL_Spot!Q95</f>
        <v>0</v>
      </c>
      <c r="I95">
        <f>Bawana_NG!Q95</f>
        <v>54.902250092216896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838.670066603392</v>
      </c>
      <c r="P95" s="37">
        <v>68.287387928396583</v>
      </c>
      <c r="Q95" s="37">
        <v>20.549999999999997</v>
      </c>
      <c r="R95" s="39">
        <v>0</v>
      </c>
      <c r="S95" s="39">
        <v>0</v>
      </c>
      <c r="T95" s="38">
        <f>SUMPRODUCT(LTA!J95:AN95,LTA!J$101:AN$101,LTA!J$104:AN$104)</f>
        <v>62.33</v>
      </c>
      <c r="U95" s="38">
        <f>SUMPRODUCT(LTA!J95:AN95,LTA!J$102:AN$102,LTA!J$104:AN$104)</f>
        <v>116.73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268.95</v>
      </c>
      <c r="AB95" s="76">
        <f>-STOA!O95</f>
        <v>0</v>
      </c>
      <c r="AC95">
        <f t="shared" si="3"/>
        <v>12.501308096249261</v>
      </c>
      <c r="AD95">
        <f t="shared" si="4"/>
        <v>1437.5887037461757</v>
      </c>
      <c r="AE95">
        <f>'IDT-1'!C95</f>
        <v>0</v>
      </c>
      <c r="AF95" s="25"/>
      <c r="AG95">
        <f t="shared" si="5"/>
        <v>1437.5887037461757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-19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7.8812072184194149</v>
      </c>
      <c r="F96">
        <f>GT_Spot!Q96</f>
        <v>0</v>
      </c>
      <c r="G96">
        <f>PPCL_NG!Q96</f>
        <v>24.49</v>
      </c>
      <c r="H96">
        <f>PPCL_Spot!Q96</f>
        <v>0</v>
      </c>
      <c r="I96">
        <f>Bawana_NG!Q96</f>
        <v>54.902250092216896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838.670066603392</v>
      </c>
      <c r="P96" s="37">
        <v>68.287387928396583</v>
      </c>
      <c r="Q96" s="37">
        <v>20.549999999999997</v>
      </c>
      <c r="R96" s="39">
        <v>0</v>
      </c>
      <c r="S96" s="39">
        <v>0</v>
      </c>
      <c r="T96" s="38">
        <f>SUMPRODUCT(LTA!J96:AN96,LTA!J$101:AN$101,LTA!J$104:AN$104)</f>
        <v>61.33</v>
      </c>
      <c r="U96" s="38">
        <f>SUMPRODUCT(LTA!J96:AN96,LTA!J$102:AN$102,LTA!J$104:AN$104)</f>
        <v>117.23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268.95</v>
      </c>
      <c r="AB96" s="76">
        <f>-STOA!O96</f>
        <v>0</v>
      </c>
      <c r="AC96">
        <f t="shared" si="3"/>
        <v>12.429338834450149</v>
      </c>
      <c r="AD96">
        <f t="shared" si="4"/>
        <v>1445.1606730079748</v>
      </c>
      <c r="AE96">
        <f>'IDT-1'!C96</f>
        <v>0</v>
      </c>
      <c r="AF96" s="25"/>
      <c r="AG96">
        <f t="shared" si="5"/>
        <v>1445.1606730079748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-11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7.8812072184194149</v>
      </c>
      <c r="F97">
        <f>GT_Spot!Q97</f>
        <v>0</v>
      </c>
      <c r="G97">
        <f>PPCL_NG!Q97</f>
        <v>24.49</v>
      </c>
      <c r="H97">
        <f>PPCL_Spot!Q97</f>
        <v>0</v>
      </c>
      <c r="I97">
        <f>Bawana_NG!Q97</f>
        <v>54.902250092216896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838.670066603392</v>
      </c>
      <c r="P97" s="37">
        <v>68.287387928396583</v>
      </c>
      <c r="Q97" s="37">
        <v>20.549999999999997</v>
      </c>
      <c r="R97" s="39">
        <v>0</v>
      </c>
      <c r="S97" s="39">
        <v>0</v>
      </c>
      <c r="T97" s="38">
        <f>SUMPRODUCT(LTA!J97:AN97,LTA!J$101:AN$101,LTA!J$104:AN$104)</f>
        <v>61.33</v>
      </c>
      <c r="U97" s="38">
        <f>SUMPRODUCT(LTA!J97:AN97,LTA!J$102:AN$102,LTA!J$104:AN$104)</f>
        <v>117.73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268.95</v>
      </c>
      <c r="AB97" s="76">
        <f>-STOA!O97</f>
        <v>0</v>
      </c>
      <c r="AC97">
        <f t="shared" si="3"/>
        <v>12.552135042598595</v>
      </c>
      <c r="AD97">
        <f t="shared" si="4"/>
        <v>1431.5378767998263</v>
      </c>
      <c r="AE97">
        <f>'IDT-1'!C97</f>
        <v>0</v>
      </c>
      <c r="AF97" s="25"/>
      <c r="AG97">
        <f t="shared" si="5"/>
        <v>1431.5378767998263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-25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7.8812072184194149</v>
      </c>
      <c r="F98">
        <f>GT_Spot!Q98</f>
        <v>0</v>
      </c>
      <c r="G98">
        <f>PPCL_NG!Q98</f>
        <v>24.49</v>
      </c>
      <c r="H98">
        <f>PPCL_Spot!Q98</f>
        <v>0</v>
      </c>
      <c r="I98">
        <f>Bawana_NG!Q98</f>
        <v>54.902250092216896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838.670066603392</v>
      </c>
      <c r="P98" s="37">
        <v>68.287387928396583</v>
      </c>
      <c r="Q98" s="37">
        <v>20.549999999999997</v>
      </c>
      <c r="R98" s="39">
        <v>0</v>
      </c>
      <c r="S98" s="39">
        <v>0</v>
      </c>
      <c r="T98" s="38">
        <f>SUMPRODUCT(LTA!J98:AN98,LTA!J$101:AN$101,LTA!J$104:AN$104)</f>
        <v>60.67</v>
      </c>
      <c r="U98" s="38">
        <f>SUMPRODUCT(LTA!J98:AN98,LTA!J$102:AN$102,LTA!J$104:AN$104)</f>
        <v>117.73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268.95</v>
      </c>
      <c r="AB98" s="76">
        <f>-STOA!O98</f>
        <v>0</v>
      </c>
      <c r="AC98">
        <f t="shared" si="3"/>
        <v>12.67365840847193</v>
      </c>
      <c r="AD98">
        <f t="shared" si="4"/>
        <v>1415.7563534339529</v>
      </c>
      <c r="AE98">
        <f>'IDT-1'!C98</f>
        <v>0</v>
      </c>
      <c r="AF98" s="25"/>
      <c r="AG98">
        <f t="shared" si="5"/>
        <v>1415.7563534339529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-40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0.15068846999999994</v>
      </c>
      <c r="E99">
        <f t="shared" si="6"/>
        <v>0.19000446277987396</v>
      </c>
      <c r="F99">
        <f t="shared" si="6"/>
        <v>0</v>
      </c>
      <c r="G99">
        <f t="shared" si="6"/>
        <v>0.59273301050948823</v>
      </c>
      <c r="H99">
        <f t="shared" si="6"/>
        <v>0</v>
      </c>
      <c r="I99">
        <f t="shared" si="6"/>
        <v>1.1808580389799375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17.855568769547084</v>
      </c>
      <c r="P99" s="37">
        <f t="shared" si="6"/>
        <v>1.2449814594724962</v>
      </c>
      <c r="Q99" s="37">
        <f t="shared" si="6"/>
        <v>0.38376249999999984</v>
      </c>
      <c r="R99" s="39">
        <f t="shared" si="6"/>
        <v>0.28764316405261814</v>
      </c>
      <c r="S99" s="39">
        <f t="shared" si="6"/>
        <v>0</v>
      </c>
      <c r="T99" s="38">
        <f t="shared" si="6"/>
        <v>2.3402525000000005</v>
      </c>
      <c r="U99" s="38">
        <f t="shared" si="6"/>
        <v>2.2233450000000001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-1.9515250000000002</v>
      </c>
      <c r="AA99" s="76">
        <f t="shared" si="6"/>
        <v>5.4732350000000061</v>
      </c>
      <c r="AB99" s="76">
        <f t="shared" si="6"/>
        <v>0</v>
      </c>
      <c r="AC99">
        <f t="shared" si="6"/>
        <v>0.29215040399482101</v>
      </c>
      <c r="AD99">
        <f t="shared" si="6"/>
        <v>28.884476971346686</v>
      </c>
      <c r="AE99">
        <f t="shared" si="6"/>
        <v>-0.15147350000000001</v>
      </c>
      <c r="AG99">
        <f t="shared" si="6"/>
        <v>28.733003471346684</v>
      </c>
      <c r="AI99">
        <f t="shared" si="6"/>
        <v>0</v>
      </c>
      <c r="AJ99">
        <f t="shared" si="6"/>
        <v>0</v>
      </c>
      <c r="AK99">
        <f t="shared" si="6"/>
        <v>4.333E-2</v>
      </c>
      <c r="AL99">
        <f t="shared" si="6"/>
        <v>-0.83825000000000005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45510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8.0641200000000008</v>
      </c>
      <c r="E3">
        <f>GT_NG!T3</f>
        <v>11.162790697674419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49.999999999999993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760.53178934683069</v>
      </c>
      <c r="P3" s="37">
        <v>75.057128977968176</v>
      </c>
      <c r="Q3" s="37">
        <v>26.64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412.03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27.92</v>
      </c>
      <c r="Z3" s="35">
        <f>IEX!P3</f>
        <v>0</v>
      </c>
      <c r="AA3" s="76">
        <f>STOA!J3</f>
        <v>544.76</v>
      </c>
      <c r="AB3" s="76">
        <f>-STOA!P3</f>
        <v>0</v>
      </c>
      <c r="AC3">
        <f>SUMIF(B3:AB3,"&gt;0")*$AC$2-SUMIF(B3:AB3,"&lt;0")*($AC$2/(1-$AC$2))+SUMIF(AI3:AR3,"&gt;0")*$AC$2-SUMIF(AI3:AR3,"&lt;0")*($AC$2/(1-$AC$2))</f>
        <v>17.138873789928347</v>
      </c>
      <c r="AD3">
        <f>SUM(B3:AB3,AI3:AV3)-AC3</f>
        <v>1834.406955232545</v>
      </c>
      <c r="AE3">
        <f>'IDT-1'!F3</f>
        <v>0</v>
      </c>
      <c r="AF3" s="25"/>
      <c r="AG3">
        <f>SUM(AD3:AF3)</f>
        <v>1834.406955232545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-94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8.0641200000000008</v>
      </c>
      <c r="E4">
        <f>GT_NG!T4</f>
        <v>11.162790697674419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49.999999999999993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760.98023247758567</v>
      </c>
      <c r="P4" s="37">
        <v>75.057128977968176</v>
      </c>
      <c r="Q4" s="37">
        <v>26.64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412.85999999999996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1.93</v>
      </c>
      <c r="Z4" s="35">
        <f>IEX!P4</f>
        <v>0</v>
      </c>
      <c r="AA4" s="76">
        <f>STOA!J4</f>
        <v>544.76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16.956710185401356</v>
      </c>
      <c r="AD4">
        <f t="shared" ref="AD4:AD67" si="1">SUM(B4:AB4,AI4:AV4)-AC4</f>
        <v>1806.877561967827</v>
      </c>
      <c r="AE4">
        <f>'IDT-1'!F4</f>
        <v>0</v>
      </c>
      <c r="AF4" s="25"/>
      <c r="AG4">
        <f t="shared" ref="AG4:AG67" si="2">SUM(AD4:AF4)</f>
        <v>1806.877561967827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-97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8.0641200000000008</v>
      </c>
      <c r="E5">
        <f>GT_NG!T5</f>
        <v>11.162790697674419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49.999999999999993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762.11536918015395</v>
      </c>
      <c r="P5" s="37">
        <v>75.057128977968176</v>
      </c>
      <c r="Q5" s="37">
        <v>26.64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413.7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544.76</v>
      </c>
      <c r="AB5" s="76">
        <f>-STOA!P5</f>
        <v>0</v>
      </c>
      <c r="AC5">
        <f t="shared" si="0"/>
        <v>17.143454803650489</v>
      </c>
      <c r="AD5">
        <f t="shared" si="1"/>
        <v>1784.7359540521461</v>
      </c>
      <c r="AE5">
        <f>'IDT-1'!F5</f>
        <v>0</v>
      </c>
      <c r="AF5" s="25"/>
      <c r="AG5">
        <f t="shared" si="2"/>
        <v>1784.7359540521461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-119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8.0641200000000008</v>
      </c>
      <c r="E6">
        <f>GT_NG!T6</f>
        <v>11.162790697674419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49.999999999999993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760.98023247758567</v>
      </c>
      <c r="P6" s="37">
        <v>75.057128977968176</v>
      </c>
      <c r="Q6" s="37">
        <v>26.64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414.35999999999996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544.76</v>
      </c>
      <c r="AB6" s="76">
        <f>-STOA!P6</f>
        <v>0</v>
      </c>
      <c r="AC6">
        <f t="shared" si="0"/>
        <v>17.35971375619603</v>
      </c>
      <c r="AD6">
        <f t="shared" si="1"/>
        <v>1758.0445583970322</v>
      </c>
      <c r="AE6">
        <f>'IDT-1'!F6</f>
        <v>0</v>
      </c>
      <c r="AF6" s="25"/>
      <c r="AG6">
        <f t="shared" si="2"/>
        <v>1758.0445583970322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-145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8.0641200000000008</v>
      </c>
      <c r="E7">
        <f>GT_NG!T7</f>
        <v>11.162790697674419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49.999999999999993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672.19311123618968</v>
      </c>
      <c r="P7" s="37">
        <v>75.057128977968176</v>
      </c>
      <c r="Q7" s="37">
        <v>26.64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383.99999999999994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544.76</v>
      </c>
      <c r="AB7" s="76">
        <f>-STOA!P7</f>
        <v>0</v>
      </c>
      <c r="AC7">
        <f t="shared" si="0"/>
        <v>15.477877534379841</v>
      </c>
      <c r="AD7">
        <f t="shared" si="1"/>
        <v>1744.7792733774525</v>
      </c>
      <c r="AE7">
        <f>'IDT-1'!F7</f>
        <v>0</v>
      </c>
      <c r="AF7" s="25"/>
      <c r="AG7">
        <f t="shared" si="2"/>
        <v>1744.7792733774525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-41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8.0641200000000008</v>
      </c>
      <c r="E8">
        <f>GT_NG!T8</f>
        <v>11.162790697674419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49.999999999999993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642.50830999038737</v>
      </c>
      <c r="P8" s="37">
        <v>75.057128977968176</v>
      </c>
      <c r="Q8" s="37">
        <v>26.64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365.13999999999993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544.76</v>
      </c>
      <c r="AB8" s="76">
        <f>-STOA!P8</f>
        <v>0</v>
      </c>
      <c r="AC8">
        <f t="shared" si="0"/>
        <v>15.222582042963104</v>
      </c>
      <c r="AD8">
        <f t="shared" si="1"/>
        <v>1678.4897676230669</v>
      </c>
      <c r="AE8">
        <f>'IDT-1'!F8</f>
        <v>0</v>
      </c>
      <c r="AF8" s="25"/>
      <c r="AG8">
        <f t="shared" si="2"/>
        <v>1678.4897676230669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-59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8.0641200000000008</v>
      </c>
      <c r="E9">
        <f>GT_NG!T9</f>
        <v>11.162790697674419</v>
      </c>
      <c r="F9">
        <f>GT_Spot!T9</f>
        <v>0</v>
      </c>
      <c r="G9">
        <f>PPCL_NG!T9</f>
        <v>29.38</v>
      </c>
      <c r="H9">
        <f>PPCL_Spot!T9</f>
        <v>0</v>
      </c>
      <c r="I9">
        <f>Bawana_NG!T9</f>
        <v>52.39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634.11574998341393</v>
      </c>
      <c r="P9" s="37">
        <v>75.057128977968176</v>
      </c>
      <c r="Q9" s="37">
        <v>26.64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364.97999999999996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544.76</v>
      </c>
      <c r="AB9" s="76">
        <f>-STOA!P9</f>
        <v>0</v>
      </c>
      <c r="AC9">
        <f t="shared" si="0"/>
        <v>15.162345381179637</v>
      </c>
      <c r="AD9">
        <f t="shared" si="1"/>
        <v>1673.3874442778767</v>
      </c>
      <c r="AE9">
        <f>'IDT-1'!F9</f>
        <v>0</v>
      </c>
      <c r="AF9" s="25"/>
      <c r="AG9">
        <f t="shared" si="2"/>
        <v>1673.3874442778767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-58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8.0641200000000008</v>
      </c>
      <c r="E10">
        <f>GT_NG!T10</f>
        <v>11.162790697674419</v>
      </c>
      <c r="F10">
        <f>GT_Spot!T10</f>
        <v>0</v>
      </c>
      <c r="G10">
        <f>PPCL_NG!T10</f>
        <v>29.38</v>
      </c>
      <c r="H10">
        <f>PPCL_Spot!T10</f>
        <v>0</v>
      </c>
      <c r="I10">
        <f>Bawana_NG!T10</f>
        <v>52.39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615.22597470741152</v>
      </c>
      <c r="P10" s="37">
        <v>75.057128977968176</v>
      </c>
      <c r="Q10" s="37">
        <v>26.64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364.63999999999993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544.76</v>
      </c>
      <c r="AB10" s="76">
        <f>-STOA!P10</f>
        <v>0</v>
      </c>
      <c r="AC10">
        <f t="shared" si="0"/>
        <v>15.009286426586108</v>
      </c>
      <c r="AD10">
        <f t="shared" si="1"/>
        <v>1653.3107279564679</v>
      </c>
      <c r="AE10">
        <f>'IDT-1'!F10</f>
        <v>0</v>
      </c>
      <c r="AF10" s="25"/>
      <c r="AG10">
        <f t="shared" si="2"/>
        <v>1653.3107279564679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-59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8.0641200000000008</v>
      </c>
      <c r="E11">
        <f>GT_NG!T11</f>
        <v>11.162790697674419</v>
      </c>
      <c r="F11">
        <f>GT_Spot!T11</f>
        <v>0</v>
      </c>
      <c r="G11">
        <f>PPCL_NG!T11</f>
        <v>29.38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588.34088262054343</v>
      </c>
      <c r="P11" s="37">
        <v>75.787101055691565</v>
      </c>
      <c r="Q11" s="37">
        <v>27.67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364.45999999999992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546.59</v>
      </c>
      <c r="AB11" s="76">
        <f>-STOA!P11</f>
        <v>0</v>
      </c>
      <c r="AC11">
        <f t="shared" si="0"/>
        <v>14.872119834571755</v>
      </c>
      <c r="AD11">
        <f t="shared" si="1"/>
        <v>1635.1100671985726</v>
      </c>
      <c r="AE11">
        <f>'IDT-1'!F11</f>
        <v>0</v>
      </c>
      <c r="AF11" s="25"/>
      <c r="AG11">
        <f t="shared" si="2"/>
        <v>1635.1100671985726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-60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8.0641200000000008</v>
      </c>
      <c r="E12">
        <f>GT_NG!T12</f>
        <v>11.162790697674419</v>
      </c>
      <c r="F12">
        <f>GT_Spot!T12</f>
        <v>0</v>
      </c>
      <c r="G12">
        <f>PPCL_NG!T12</f>
        <v>29.38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557.96593835734529</v>
      </c>
      <c r="P12" s="37">
        <v>75.787101055691565</v>
      </c>
      <c r="Q12" s="37">
        <v>27.67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364.62999999999994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546.59</v>
      </c>
      <c r="AB12" s="76">
        <f>-STOA!P12</f>
        <v>0</v>
      </c>
      <c r="AC12">
        <f t="shared" si="0"/>
        <v>14.542157883236888</v>
      </c>
      <c r="AD12">
        <f t="shared" si="1"/>
        <v>1614.235084886709</v>
      </c>
      <c r="AE12">
        <f>'IDT-1'!F12</f>
        <v>0</v>
      </c>
      <c r="AF12" s="25"/>
      <c r="AG12">
        <f t="shared" si="2"/>
        <v>1614.235084886709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-51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8.0641200000000008</v>
      </c>
      <c r="E13">
        <f>GT_NG!T13</f>
        <v>11.162790697674419</v>
      </c>
      <c r="F13">
        <f>GT_Spot!T13</f>
        <v>0</v>
      </c>
      <c r="G13">
        <f>PPCL_NG!T13</f>
        <v>29.38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541.15395933886623</v>
      </c>
      <c r="P13" s="37">
        <v>75.05420184620138</v>
      </c>
      <c r="Q13" s="37">
        <v>26.64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362.44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546.59</v>
      </c>
      <c r="AB13" s="76">
        <f>-STOA!P13</f>
        <v>0</v>
      </c>
      <c r="AC13">
        <f t="shared" si="0"/>
        <v>14.45244448337084</v>
      </c>
      <c r="AD13">
        <f t="shared" si="1"/>
        <v>1583.5599200586064</v>
      </c>
      <c r="AE13">
        <f>'IDT-1'!F13</f>
        <v>0</v>
      </c>
      <c r="AF13" s="25"/>
      <c r="AG13">
        <f t="shared" si="2"/>
        <v>1583.5599200586064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-61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8.0641200000000008</v>
      </c>
      <c r="E14">
        <f>GT_NG!T14</f>
        <v>11.162790697674419</v>
      </c>
      <c r="F14">
        <f>GT_Spot!T14</f>
        <v>0</v>
      </c>
      <c r="G14">
        <f>PPCL_NG!T14</f>
        <v>29.38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508.93074609427106</v>
      </c>
      <c r="P14" s="37">
        <v>75.05420184620138</v>
      </c>
      <c r="Q14" s="37">
        <v>26.64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362.44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546.59</v>
      </c>
      <c r="AB14" s="76">
        <f>-STOA!P14</f>
        <v>0</v>
      </c>
      <c r="AC14">
        <f t="shared" si="0"/>
        <v>14.071644441692683</v>
      </c>
      <c r="AD14">
        <f t="shared" si="1"/>
        <v>1564.7175068556894</v>
      </c>
      <c r="AE14">
        <f>'IDT-1'!F14</f>
        <v>0</v>
      </c>
      <c r="AF14" s="25"/>
      <c r="AG14">
        <f t="shared" si="2"/>
        <v>1564.7175068556894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-48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8.0641200000000008</v>
      </c>
      <c r="E15">
        <f>GT_NG!T15</f>
        <v>10.842999377722464</v>
      </c>
      <c r="F15">
        <f>GT_Spot!T15</f>
        <v>0</v>
      </c>
      <c r="G15">
        <f>PPCL_NG!T15</f>
        <v>29.38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496.48597311424521</v>
      </c>
      <c r="P15" s="37">
        <v>75.05420184620138</v>
      </c>
      <c r="Q15" s="37">
        <v>26.64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362.25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-27</v>
      </c>
      <c r="AA15" s="76">
        <f>STOA!J15</f>
        <v>546.59</v>
      </c>
      <c r="AB15" s="76">
        <f>-STOA!P15</f>
        <v>0</v>
      </c>
      <c r="AC15">
        <f t="shared" si="0"/>
        <v>14.21696083331954</v>
      </c>
      <c r="AD15">
        <f t="shared" si="1"/>
        <v>1521.6176261640846</v>
      </c>
      <c r="AE15">
        <f>'IDT-1'!F15</f>
        <v>0</v>
      </c>
      <c r="AF15" s="25"/>
      <c r="AG15">
        <f t="shared" si="2"/>
        <v>1521.6176261640846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-51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8.0641200000000008</v>
      </c>
      <c r="E16">
        <f>GT_NG!T16</f>
        <v>10.842999377722464</v>
      </c>
      <c r="F16">
        <f>GT_Spot!T16</f>
        <v>0</v>
      </c>
      <c r="G16">
        <f>PPCL_NG!T16</f>
        <v>29.38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496.48586984689985</v>
      </c>
      <c r="P16" s="37">
        <v>75.05420184620138</v>
      </c>
      <c r="Q16" s="37">
        <v>26.64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362.25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-48</v>
      </c>
      <c r="AA16" s="76">
        <f>STOA!J16</f>
        <v>546.59</v>
      </c>
      <c r="AB16" s="76">
        <f>-STOA!P16</f>
        <v>0</v>
      </c>
      <c r="AC16">
        <f t="shared" si="0"/>
        <v>14.39485427809651</v>
      </c>
      <c r="AD16">
        <f t="shared" si="1"/>
        <v>1500.4396294519622</v>
      </c>
      <c r="AE16">
        <f>'IDT-1'!F16</f>
        <v>0</v>
      </c>
      <c r="AF16" s="25"/>
      <c r="AG16">
        <f t="shared" si="2"/>
        <v>1500.4396294519622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-51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8.0641200000000008</v>
      </c>
      <c r="E17">
        <f>GT_NG!T17</f>
        <v>10.842999377722464</v>
      </c>
      <c r="F17">
        <f>GT_Spot!T17</f>
        <v>0</v>
      </c>
      <c r="G17">
        <f>PPCL_NG!T17</f>
        <v>29.38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480.99111757230992</v>
      </c>
      <c r="P17" s="37">
        <v>57.769999999999996</v>
      </c>
      <c r="Q17" s="37">
        <v>7.7700000000000005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367.14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-12</v>
      </c>
      <c r="AA17" s="76">
        <f>STOA!J17</f>
        <v>546.59</v>
      </c>
      <c r="AB17" s="76">
        <f>-STOA!P17</f>
        <v>0</v>
      </c>
      <c r="AC17">
        <f t="shared" si="0"/>
        <v>13.722530858560523</v>
      </c>
      <c r="AD17">
        <f t="shared" si="1"/>
        <v>1487.3529987507068</v>
      </c>
      <c r="AE17">
        <f>'IDT-1'!F17</f>
        <v>0</v>
      </c>
      <c r="AF17" s="25"/>
      <c r="AG17">
        <f t="shared" si="2"/>
        <v>1487.3529987507068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-54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8.0641200000000008</v>
      </c>
      <c r="E18">
        <f>GT_NG!T18</f>
        <v>10.842999377722464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477.41903812769726</v>
      </c>
      <c r="P18" s="37">
        <v>19.259051745359656</v>
      </c>
      <c r="Q18" s="37">
        <v>7.7700000000000005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367.71999999999997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</v>
      </c>
      <c r="AA18" s="76">
        <f>STOA!J18</f>
        <v>546.59</v>
      </c>
      <c r="AB18" s="76">
        <f>-STOA!P18</f>
        <v>0</v>
      </c>
      <c r="AC18">
        <f t="shared" si="0"/>
        <v>13.187539955939236</v>
      </c>
      <c r="AD18">
        <f t="shared" si="1"/>
        <v>1468.3849619540749</v>
      </c>
      <c r="AE18">
        <f>'IDT-1'!F18</f>
        <v>0</v>
      </c>
      <c r="AF18" s="25"/>
      <c r="AG18">
        <f t="shared" si="2"/>
        <v>1468.3849619540749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-43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8.0641200000000008</v>
      </c>
      <c r="E19">
        <f>GT_NG!T19</f>
        <v>10.842999377722464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477.83013772338904</v>
      </c>
      <c r="P19" s="37">
        <v>48.14</v>
      </c>
      <c r="Q19" s="37">
        <v>7.7700000000000005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368.58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-30</v>
      </c>
      <c r="AA19" s="76">
        <f>STOA!J19</f>
        <v>546.59</v>
      </c>
      <c r="AB19" s="76">
        <f>-STOA!P19</f>
        <v>0</v>
      </c>
      <c r="AC19">
        <f t="shared" si="0"/>
        <v>13.59329799693003</v>
      </c>
      <c r="AD19">
        <f t="shared" si="1"/>
        <v>1480.1312517634162</v>
      </c>
      <c r="AE19">
        <f>'IDT-1'!F19</f>
        <v>-17.617000000000001</v>
      </c>
      <c r="AF19" s="25"/>
      <c r="AG19">
        <f t="shared" si="2"/>
        <v>1462.5142517634163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-32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8.0641200000000008</v>
      </c>
      <c r="E20">
        <f>GT_NG!T20</f>
        <v>10.842999377722464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478.96516816426112</v>
      </c>
      <c r="P20" s="37">
        <v>19.259051745359656</v>
      </c>
      <c r="Q20" s="37">
        <v>7.7700000000000005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369.84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-16</v>
      </c>
      <c r="AA20" s="76">
        <f>STOA!J20</f>
        <v>546.59</v>
      </c>
      <c r="AB20" s="76">
        <f>-STOA!P20</f>
        <v>0</v>
      </c>
      <c r="AC20">
        <f t="shared" si="0"/>
        <v>13.311518183220155</v>
      </c>
      <c r="AD20">
        <f t="shared" si="1"/>
        <v>1460.927113763358</v>
      </c>
      <c r="AE20">
        <f>'IDT-1'!F20</f>
        <v>-14.416</v>
      </c>
      <c r="AF20" s="25"/>
      <c r="AG20">
        <f t="shared" si="2"/>
        <v>1446.511113763358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-39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8.0641200000000008</v>
      </c>
      <c r="E21">
        <f>GT_NG!T21</f>
        <v>10.842999377722464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477.83013772338904</v>
      </c>
      <c r="P21" s="37">
        <v>19.259051745359656</v>
      </c>
      <c r="Q21" s="37">
        <v>7.7700000000000005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372.89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-45</v>
      </c>
      <c r="AA21" s="76">
        <f>STOA!J21</f>
        <v>546.59</v>
      </c>
      <c r="AB21" s="76">
        <f>-STOA!P21</f>
        <v>0</v>
      </c>
      <c r="AC21">
        <f t="shared" si="0"/>
        <v>13.5054982397395</v>
      </c>
      <c r="AD21">
        <f t="shared" si="1"/>
        <v>1441.6481032659665</v>
      </c>
      <c r="AE21">
        <f>'IDT-1'!F21</f>
        <v>-8.0730000000000004</v>
      </c>
      <c r="AF21" s="25"/>
      <c r="AG21">
        <f t="shared" si="2"/>
        <v>1433.5751032659664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-31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8.0641200000000008</v>
      </c>
      <c r="E22">
        <f>GT_NG!T22</f>
        <v>10.842999377722464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477.78718572338903</v>
      </c>
      <c r="P22" s="37">
        <v>19.259051745359656</v>
      </c>
      <c r="Q22" s="37">
        <v>7.7700000000000005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372.89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-70</v>
      </c>
      <c r="AA22" s="76">
        <f>STOA!J22</f>
        <v>546.59</v>
      </c>
      <c r="AB22" s="76">
        <f>-STOA!P22</f>
        <v>0</v>
      </c>
      <c r="AC22">
        <f t="shared" si="0"/>
        <v>13.708445228336837</v>
      </c>
      <c r="AD22">
        <f t="shared" si="1"/>
        <v>1417.4022042773693</v>
      </c>
      <c r="AE22">
        <f>'IDT-1'!F22</f>
        <v>0</v>
      </c>
      <c r="AF22" s="25"/>
      <c r="AG22">
        <f t="shared" si="2"/>
        <v>1417.4022042773693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-30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8.0641200000000008</v>
      </c>
      <c r="E23">
        <f>GT_NG!T23</f>
        <v>11.162790697674419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479.70760096929433</v>
      </c>
      <c r="P23" s="37">
        <v>19.489999999999995</v>
      </c>
      <c r="Q23" s="37">
        <v>7.7700000000000005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372.71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-83</v>
      </c>
      <c r="AA23" s="76">
        <f>STOA!J23</f>
        <v>546.59</v>
      </c>
      <c r="AB23" s="76">
        <f>-STOA!P23</f>
        <v>0</v>
      </c>
      <c r="AC23">
        <f t="shared" si="0"/>
        <v>13.922527556501464</v>
      </c>
      <c r="AD23">
        <f t="shared" si="1"/>
        <v>1396.479276769702</v>
      </c>
      <c r="AE23">
        <f>'IDT-1'!F23</f>
        <v>0</v>
      </c>
      <c r="AF23" s="25"/>
      <c r="AG23">
        <f t="shared" si="2"/>
        <v>1396.479276769702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-40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8.0641200000000008</v>
      </c>
      <c r="E24">
        <f>GT_NG!T24</f>
        <v>11.162790697674419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478.57246426672594</v>
      </c>
      <c r="P24" s="37">
        <v>19.489999999999995</v>
      </c>
      <c r="Q24" s="37">
        <v>7.7700000000000005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372.71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-99</v>
      </c>
      <c r="AA24" s="76">
        <f>STOA!J24</f>
        <v>546.59</v>
      </c>
      <c r="AB24" s="76">
        <f>-STOA!P24</f>
        <v>0</v>
      </c>
      <c r="AC24">
        <f t="shared" si="0"/>
        <v>14.048530931798116</v>
      </c>
      <c r="AD24">
        <f t="shared" si="1"/>
        <v>1379.2181366918373</v>
      </c>
      <c r="AE24">
        <f>'IDT-1'!F24</f>
        <v>0</v>
      </c>
      <c r="AF24" s="25"/>
      <c r="AG24">
        <f t="shared" si="2"/>
        <v>1379.2181366918373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-40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8.0641200000000008</v>
      </c>
      <c r="E25">
        <f>GT_NG!T25</f>
        <v>11.162790697674419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475.93769059194943</v>
      </c>
      <c r="P25" s="37">
        <v>19.260000000000002</v>
      </c>
      <c r="Q25" s="37">
        <v>7.7700000000000005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372.71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-113</v>
      </c>
      <c r="AA25" s="76">
        <f>STOA!J25</f>
        <v>546.59</v>
      </c>
      <c r="AB25" s="76">
        <f>-STOA!P25</f>
        <v>0</v>
      </c>
      <c r="AC25">
        <f t="shared" si="0"/>
        <v>14.134591883353551</v>
      </c>
      <c r="AD25">
        <f t="shared" si="1"/>
        <v>1363.2673020655052</v>
      </c>
      <c r="AE25">
        <f>'IDT-1'!F25</f>
        <v>0</v>
      </c>
      <c r="AF25" s="25"/>
      <c r="AG25">
        <f t="shared" si="2"/>
        <v>1363.2673020655052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-39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8.0641200000000008</v>
      </c>
      <c r="E26">
        <f>GT_NG!T26</f>
        <v>11.162790697674419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496.02036206888675</v>
      </c>
      <c r="P26" s="37">
        <v>72.526691149635028</v>
      </c>
      <c r="Q26" s="37">
        <v>26.64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373.34999999999997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-220</v>
      </c>
      <c r="AA26" s="76">
        <f>STOA!J26</f>
        <v>546.59</v>
      </c>
      <c r="AB26" s="76">
        <f>-STOA!P26</f>
        <v>0</v>
      </c>
      <c r="AC26">
        <f t="shared" si="0"/>
        <v>15.761726301905664</v>
      </c>
      <c r="AD26">
        <f t="shared" si="1"/>
        <v>1354.4995302735256</v>
      </c>
      <c r="AE26">
        <f>'IDT-1'!F26</f>
        <v>0</v>
      </c>
      <c r="AF26" s="25"/>
      <c r="AG26">
        <f t="shared" si="2"/>
        <v>1354.4995302735256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-32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8.0641200000000008</v>
      </c>
      <c r="E27">
        <f>GT_NG!T27</f>
        <v>11.162790697674419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499.81755464751336</v>
      </c>
      <c r="P27" s="37">
        <v>75.057128977968176</v>
      </c>
      <c r="Q27" s="37">
        <v>26.64</v>
      </c>
      <c r="R27" s="39">
        <v>5.08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377.94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-242</v>
      </c>
      <c r="AA27" s="76">
        <f>STOA!J27</f>
        <v>546.59</v>
      </c>
      <c r="AB27" s="76">
        <f>-STOA!P27</f>
        <v>0</v>
      </c>
      <c r="AC27">
        <f t="shared" si="0"/>
        <v>16.040044920922352</v>
      </c>
      <c r="AD27">
        <f t="shared" si="1"/>
        <v>1355.2188420614684</v>
      </c>
      <c r="AE27">
        <f>'IDT-1'!F27</f>
        <v>0</v>
      </c>
      <c r="AF27" s="25"/>
      <c r="AG27">
        <f t="shared" si="2"/>
        <v>1355.2188420614684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-26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8.0641200000000008</v>
      </c>
      <c r="E28">
        <f>GT_NG!T28</f>
        <v>11.162790697674419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500.01047888864508</v>
      </c>
      <c r="P28" s="37">
        <v>75.056926038168555</v>
      </c>
      <c r="Q28" s="37">
        <v>26.64</v>
      </c>
      <c r="R28" s="39">
        <v>8.25</v>
      </c>
      <c r="S28" s="39">
        <v>0</v>
      </c>
      <c r="T28" s="38">
        <f>SUMPRODUCT(LTA!J28:AN28,LTA!J$101:AN$101,LTA!J$105:AN$105)</f>
        <v>2.4</v>
      </c>
      <c r="U28" s="38">
        <f>SUMPRODUCT(LTA!J28:AN28,LTA!J$102:AN$102,LTA!J$105:AN$105)</f>
        <v>383.54999999999995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-256</v>
      </c>
      <c r="AA28" s="76">
        <f>STOA!J28</f>
        <v>546.59</v>
      </c>
      <c r="AB28" s="76">
        <f>-STOA!P28</f>
        <v>0</v>
      </c>
      <c r="AC28">
        <f t="shared" si="0"/>
        <v>16.254243145726878</v>
      </c>
      <c r="AD28">
        <f t="shared" si="1"/>
        <v>1350.3773651379961</v>
      </c>
      <c r="AE28">
        <f>'IDT-1'!F28</f>
        <v>0</v>
      </c>
      <c r="AF28" s="25"/>
      <c r="AG28">
        <f t="shared" si="2"/>
        <v>1350.3773651379961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-27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8.0641200000000008</v>
      </c>
      <c r="E29">
        <f>GT_NG!T29</f>
        <v>11.162790697674419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498.69740363469174</v>
      </c>
      <c r="P29" s="37">
        <v>75.056926038168555</v>
      </c>
      <c r="Q29" s="37">
        <v>26.64</v>
      </c>
      <c r="R29" s="39">
        <v>14.169999999999998</v>
      </c>
      <c r="S29" s="39">
        <v>0</v>
      </c>
      <c r="T29" s="38">
        <f>SUMPRODUCT(LTA!J29:AN29,LTA!J$101:AN$101,LTA!J$105:AN$105)</f>
        <v>5.66</v>
      </c>
      <c r="U29" s="38">
        <f>SUMPRODUCT(LTA!J29:AN29,LTA!J$102:AN$102,LTA!J$105:AN$105)</f>
        <v>389.57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-274</v>
      </c>
      <c r="AA29" s="76">
        <f>STOA!J29</f>
        <v>546.59</v>
      </c>
      <c r="AB29" s="76">
        <f>-STOA!P29</f>
        <v>0</v>
      </c>
      <c r="AC29">
        <f t="shared" si="0"/>
        <v>16.523374152641672</v>
      </c>
      <c r="AD29">
        <f t="shared" si="1"/>
        <v>1345.9951588771278</v>
      </c>
      <c r="AE29">
        <f>'IDT-1'!F29</f>
        <v>0</v>
      </c>
      <c r="AF29" s="25"/>
      <c r="AG29">
        <f t="shared" si="2"/>
        <v>1345.9951588771278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-27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8.0641200000000008</v>
      </c>
      <c r="E30">
        <f>GT_NG!T30</f>
        <v>11.162790697674419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493.37226703945862</v>
      </c>
      <c r="P30" s="37">
        <v>75.056926038168555</v>
      </c>
      <c r="Q30" s="37">
        <v>26.64</v>
      </c>
      <c r="R30" s="39">
        <v>18.96</v>
      </c>
      <c r="S30" s="39">
        <v>0</v>
      </c>
      <c r="T30" s="38">
        <f>SUMPRODUCT(LTA!J30:AN30,LTA!J$101:AN$101,LTA!J$105:AN$105)</f>
        <v>8.98</v>
      </c>
      <c r="U30" s="38">
        <f>SUMPRODUCT(LTA!J30:AN30,LTA!J$102:AN$102,LTA!J$105:AN$105)</f>
        <v>395.83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-296</v>
      </c>
      <c r="AA30" s="76">
        <f>STOA!J30</f>
        <v>546.59</v>
      </c>
      <c r="AB30" s="76">
        <f>-STOA!P30</f>
        <v>0</v>
      </c>
      <c r="AC30">
        <f t="shared" si="0"/>
        <v>16.726418371115052</v>
      </c>
      <c r="AD30">
        <f t="shared" si="1"/>
        <v>1339.8369780634216</v>
      </c>
      <c r="AE30">
        <f>'IDT-1'!F30</f>
        <v>0</v>
      </c>
      <c r="AF30" s="25"/>
      <c r="AG30">
        <f t="shared" si="2"/>
        <v>1339.8369780634216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-20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8.0641200000000008</v>
      </c>
      <c r="E31">
        <f>GT_NG!T31</f>
        <v>11.162790697674419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490.77239123604079</v>
      </c>
      <c r="P31" s="37">
        <v>75.057128977968176</v>
      </c>
      <c r="Q31" s="37">
        <v>26.64</v>
      </c>
      <c r="R31" s="39">
        <v>20.75</v>
      </c>
      <c r="S31" s="39">
        <v>0</v>
      </c>
      <c r="T31" s="38">
        <f>SUMPRODUCT(LTA!J31:AN31,LTA!J$101:AN$101,LTA!J$105:AN$105)</f>
        <v>11.43</v>
      </c>
      <c r="U31" s="38">
        <f>SUMPRODUCT(LTA!J31:AN31,LTA!J$102:AN$102,LTA!J$105:AN$105)</f>
        <v>402.40000000000003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-314.3</v>
      </c>
      <c r="AA31" s="76">
        <f>STOA!J31</f>
        <v>546.59</v>
      </c>
      <c r="AB31" s="76">
        <f>-STOA!P31</f>
        <v>0</v>
      </c>
      <c r="AC31">
        <f t="shared" si="0"/>
        <v>16.861876150928346</v>
      </c>
      <c r="AD31">
        <f t="shared" si="1"/>
        <v>1359.2418474199903</v>
      </c>
      <c r="AE31">
        <f>'IDT-1'!F31</f>
        <v>0</v>
      </c>
      <c r="AF31" s="25"/>
      <c r="AG31">
        <f t="shared" si="2"/>
        <v>1359.2418474199903</v>
      </c>
      <c r="AI31" s="35">
        <f>PXIL!J31</f>
        <v>0</v>
      </c>
      <c r="AJ31" s="35">
        <f>PXIL!P31</f>
        <v>0</v>
      </c>
      <c r="AK31" s="35">
        <f>RTM_IEX!J31</f>
        <v>9.6300000000000008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8.0641200000000008</v>
      </c>
      <c r="E32">
        <f>GT_NG!T32</f>
        <v>11.162790697674419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480.08159726197749</v>
      </c>
      <c r="P32" s="37">
        <v>75.056691205642494</v>
      </c>
      <c r="Q32" s="37">
        <v>26.64</v>
      </c>
      <c r="R32" s="39">
        <v>23.75</v>
      </c>
      <c r="S32" s="39">
        <v>0</v>
      </c>
      <c r="T32" s="38">
        <f>SUMPRODUCT(LTA!J32:AN32,LTA!J$101:AN$101,LTA!J$105:AN$105)</f>
        <v>13.83</v>
      </c>
      <c r="U32" s="38">
        <f>SUMPRODUCT(LTA!J32:AN32,LTA!J$102:AN$102,LTA!J$105:AN$105)</f>
        <v>409.84000000000003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-311</v>
      </c>
      <c r="AA32" s="76">
        <f>STOA!J32</f>
        <v>546.59</v>
      </c>
      <c r="AB32" s="76">
        <f>-STOA!P32</f>
        <v>0</v>
      </c>
      <c r="AC32">
        <f t="shared" si="0"/>
        <v>16.892374983766548</v>
      </c>
      <c r="AD32">
        <f t="shared" si="1"/>
        <v>1369.470116840763</v>
      </c>
      <c r="AE32">
        <f>'IDT-1'!F32</f>
        <v>0</v>
      </c>
      <c r="AF32" s="25"/>
      <c r="AG32">
        <f t="shared" si="2"/>
        <v>1369.470116840763</v>
      </c>
      <c r="AI32" s="35">
        <f>PXIL!J32</f>
        <v>0</v>
      </c>
      <c r="AJ32" s="35">
        <f>PXIL!P32</f>
        <v>0</v>
      </c>
      <c r="AK32" s="35">
        <f>RTM_IEX!J32</f>
        <v>14.44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8.0641200000000008</v>
      </c>
      <c r="E33">
        <f>GT_NG!T33</f>
        <v>11.162790697674419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478.28700387962482</v>
      </c>
      <c r="P33" s="37">
        <v>75.056691205642494</v>
      </c>
      <c r="Q33" s="37">
        <v>26.86</v>
      </c>
      <c r="R33" s="39">
        <v>24.2</v>
      </c>
      <c r="S33" s="39">
        <v>0</v>
      </c>
      <c r="T33" s="38">
        <f>SUMPRODUCT(LTA!J33:AN33,LTA!J$101:AN$101,LTA!J$105:AN$105)</f>
        <v>17.32</v>
      </c>
      <c r="U33" s="38">
        <f>SUMPRODUCT(LTA!J33:AN33,LTA!J$102:AN$102,LTA!J$105:AN$105)</f>
        <v>417.96000000000004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-328</v>
      </c>
      <c r="AA33" s="76">
        <f>STOA!J33</f>
        <v>546.59</v>
      </c>
      <c r="AB33" s="76">
        <f>-STOA!P33</f>
        <v>0</v>
      </c>
      <c r="AC33">
        <f t="shared" si="0"/>
        <v>17.164950080677897</v>
      </c>
      <c r="AD33">
        <f t="shared" si="1"/>
        <v>1367.5029483614987</v>
      </c>
      <c r="AE33">
        <f>'IDT-1'!F33</f>
        <v>0</v>
      </c>
      <c r="AF33" s="25"/>
      <c r="AG33">
        <f t="shared" si="2"/>
        <v>1367.5029483614987</v>
      </c>
      <c r="AI33" s="35">
        <f>PXIL!J33</f>
        <v>0</v>
      </c>
      <c r="AJ33" s="35">
        <f>PXIL!P33</f>
        <v>0</v>
      </c>
      <c r="AK33" s="35">
        <f>RTM_IEX!J33</f>
        <v>19.260000000000002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8.0641200000000008</v>
      </c>
      <c r="E34">
        <f>GT_NG!T34</f>
        <v>11.162790697674419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472.94109535730729</v>
      </c>
      <c r="P34" s="37">
        <v>75.056691205642494</v>
      </c>
      <c r="Q34" s="37">
        <v>26.86</v>
      </c>
      <c r="R34" s="39">
        <v>25.2</v>
      </c>
      <c r="S34" s="39">
        <v>0</v>
      </c>
      <c r="T34" s="38">
        <f>SUMPRODUCT(LTA!J34:AN34,LTA!J$101:AN$101,LTA!J$105:AN$105)</f>
        <v>22.9</v>
      </c>
      <c r="U34" s="38">
        <f>SUMPRODUCT(LTA!J34:AN34,LTA!J$102:AN$102,LTA!J$105:AN$105)</f>
        <v>425.40000000000003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-342</v>
      </c>
      <c r="AA34" s="76">
        <f>STOA!J34</f>
        <v>546.59</v>
      </c>
      <c r="AB34" s="76">
        <f>-STOA!P34</f>
        <v>0</v>
      </c>
      <c r="AC34">
        <f t="shared" si="0"/>
        <v>17.356408657238877</v>
      </c>
      <c r="AD34">
        <f t="shared" si="1"/>
        <v>1361.9855812626201</v>
      </c>
      <c r="AE34">
        <f>'IDT-1'!F34</f>
        <v>0</v>
      </c>
      <c r="AF34" s="25"/>
      <c r="AG34">
        <f t="shared" si="2"/>
        <v>1361.9855812626201</v>
      </c>
      <c r="AI34" s="35">
        <f>PXIL!J34</f>
        <v>0</v>
      </c>
      <c r="AJ34" s="35">
        <f>PXIL!P34</f>
        <v>0</v>
      </c>
      <c r="AK34" s="35">
        <f>RTM_IEX!J34</f>
        <v>19.260000000000002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8.0641200000000008</v>
      </c>
      <c r="E35">
        <f>GT_NG!T35</f>
        <v>10.842999377722464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478.81931085130799</v>
      </c>
      <c r="P35" s="37">
        <v>77.95</v>
      </c>
      <c r="Q35" s="37">
        <v>26.86</v>
      </c>
      <c r="R35" s="39">
        <v>25.2</v>
      </c>
      <c r="S35" s="39">
        <v>0</v>
      </c>
      <c r="T35" s="38">
        <f>SUMPRODUCT(LTA!J35:AN35,LTA!J$101:AN$101,LTA!J$105:AN$105)</f>
        <v>26.95</v>
      </c>
      <c r="U35" s="38">
        <f>SUMPRODUCT(LTA!J35:AN35,LTA!J$102:AN$102,LTA!J$105:AN$105)</f>
        <v>432.49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-355</v>
      </c>
      <c r="AA35" s="76">
        <f>STOA!J35</f>
        <v>546.59</v>
      </c>
      <c r="AB35" s="76">
        <f>-STOA!P35</f>
        <v>0</v>
      </c>
      <c r="AC35">
        <f t="shared" si="0"/>
        <v>17.728124264597053</v>
      </c>
      <c r="AD35">
        <f t="shared" si="1"/>
        <v>1379.7555986236687</v>
      </c>
      <c r="AE35">
        <f>'IDT-1'!F35</f>
        <v>0</v>
      </c>
      <c r="AF35" s="25"/>
      <c r="AG35">
        <f t="shared" si="2"/>
        <v>1379.7555986236687</v>
      </c>
      <c r="AI35" s="35">
        <f>PXIL!J35</f>
        <v>0</v>
      </c>
      <c r="AJ35" s="35">
        <f>PXIL!P35</f>
        <v>0</v>
      </c>
      <c r="AK35" s="35">
        <f>RTM_IEX!J35</f>
        <v>30.81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8.0641200000000008</v>
      </c>
      <c r="E36">
        <f>GT_NG!T36</f>
        <v>10.842999377722464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475.86945929818154</v>
      </c>
      <c r="P36" s="37">
        <v>75.06</v>
      </c>
      <c r="Q36" s="37">
        <v>26.86</v>
      </c>
      <c r="R36" s="39">
        <v>25.2</v>
      </c>
      <c r="S36" s="39">
        <v>0</v>
      </c>
      <c r="T36" s="38">
        <f>SUMPRODUCT(LTA!J36:AN36,LTA!J$101:AN$101,LTA!J$105:AN$105)</f>
        <v>29.97</v>
      </c>
      <c r="U36" s="38">
        <f>SUMPRODUCT(LTA!J36:AN36,LTA!J$102:AN$102,LTA!J$105:AN$105)</f>
        <v>440.52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-372</v>
      </c>
      <c r="AA36" s="76">
        <f>STOA!J36</f>
        <v>546.59</v>
      </c>
      <c r="AB36" s="76">
        <f>-STOA!P36</f>
        <v>0</v>
      </c>
      <c r="AC36">
        <f t="shared" si="0"/>
        <v>18.013003192873903</v>
      </c>
      <c r="AD36">
        <f t="shared" si="1"/>
        <v>1379.2408681422653</v>
      </c>
      <c r="AE36">
        <f>'IDT-1'!F36</f>
        <v>0</v>
      </c>
      <c r="AF36" s="25"/>
      <c r="AG36">
        <f t="shared" si="2"/>
        <v>1379.2408681422653</v>
      </c>
      <c r="AI36" s="35">
        <f>PXIL!J36</f>
        <v>0</v>
      </c>
      <c r="AJ36" s="35">
        <f>PXIL!P36</f>
        <v>0</v>
      </c>
      <c r="AK36" s="35">
        <f>RTM_IEX!J36</f>
        <v>42.37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8.0641200000000008</v>
      </c>
      <c r="E37">
        <f>GT_NG!T37</f>
        <v>10.842999377722464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462.91138076577096</v>
      </c>
      <c r="P37" s="37">
        <v>23.39</v>
      </c>
      <c r="Q37" s="37">
        <v>17.64</v>
      </c>
      <c r="R37" s="39">
        <v>25.2</v>
      </c>
      <c r="S37" s="39">
        <v>0</v>
      </c>
      <c r="T37" s="38">
        <f>SUMPRODUCT(LTA!J37:AN37,LTA!J$101:AN$101,LTA!J$105:AN$105)</f>
        <v>30.16</v>
      </c>
      <c r="U37" s="38">
        <f>SUMPRODUCT(LTA!J37:AN37,LTA!J$102:AN$102,LTA!J$105:AN$105)</f>
        <v>408.40999999999997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-123</v>
      </c>
      <c r="AA37" s="76">
        <f>STOA!J37</f>
        <v>546.59</v>
      </c>
      <c r="AB37" s="76">
        <f>-STOA!P37</f>
        <v>0</v>
      </c>
      <c r="AC37">
        <f t="shared" si="0"/>
        <v>15.548796620817622</v>
      </c>
      <c r="AD37">
        <f t="shared" si="1"/>
        <v>1377.5669961819106</v>
      </c>
      <c r="AE37">
        <f>'IDT-1'!F37</f>
        <v>0</v>
      </c>
      <c r="AF37" s="25"/>
      <c r="AG37">
        <f t="shared" si="2"/>
        <v>1377.5669961819106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-105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8.0641200000000008</v>
      </c>
      <c r="E38">
        <f>GT_NG!T38</f>
        <v>10.842999377722464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463.89322284041197</v>
      </c>
      <c r="P38" s="37">
        <v>19.260000000000002</v>
      </c>
      <c r="Q38" s="37">
        <v>17.64</v>
      </c>
      <c r="R38" s="39">
        <v>25.2</v>
      </c>
      <c r="S38" s="39">
        <v>0</v>
      </c>
      <c r="T38" s="38">
        <f>SUMPRODUCT(LTA!J38:AN38,LTA!J$101:AN$101,LTA!J$105:AN$105)</f>
        <v>33.35</v>
      </c>
      <c r="U38" s="38">
        <f>SUMPRODUCT(LTA!J38:AN38,LTA!J$102:AN$102,LTA!J$105:AN$105)</f>
        <v>378.33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-124</v>
      </c>
      <c r="AA38" s="76">
        <f>STOA!J38</f>
        <v>546.59</v>
      </c>
      <c r="AB38" s="76">
        <f>-STOA!P38</f>
        <v>0</v>
      </c>
      <c r="AC38">
        <f t="shared" si="0"/>
        <v>14.949158627524156</v>
      </c>
      <c r="AD38">
        <f t="shared" si="1"/>
        <v>1389.1284762498451</v>
      </c>
      <c r="AE38">
        <f>'IDT-1'!F38</f>
        <v>0</v>
      </c>
      <c r="AF38" s="25"/>
      <c r="AG38">
        <f t="shared" si="2"/>
        <v>1389.1284762498451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-63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8.0641200000000008</v>
      </c>
      <c r="E39">
        <f>GT_NG!T39</f>
        <v>10.743217174859986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465.01915393529328</v>
      </c>
      <c r="P39" s="37">
        <v>19.260000000000002</v>
      </c>
      <c r="Q39" s="37">
        <v>17.64</v>
      </c>
      <c r="R39" s="39">
        <v>25.2</v>
      </c>
      <c r="S39" s="39">
        <v>0</v>
      </c>
      <c r="T39" s="38">
        <f>SUMPRODUCT(LTA!J39:AN39,LTA!J$101:AN$101,LTA!J$105:AN$105)</f>
        <v>33.74</v>
      </c>
      <c r="U39" s="38">
        <f>SUMPRODUCT(LTA!J39:AN39,LTA!J$102:AN$102,LTA!J$105:AN$105)</f>
        <v>336.12000000000006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-94</v>
      </c>
      <c r="AA39" s="76">
        <f>STOA!J39</f>
        <v>546.59</v>
      </c>
      <c r="AB39" s="76">
        <f>-STOA!P39</f>
        <v>0</v>
      </c>
      <c r="AC39">
        <f t="shared" si="0"/>
        <v>13.948116609802431</v>
      </c>
      <c r="AD39">
        <f t="shared" si="1"/>
        <v>1457.745667159586</v>
      </c>
      <c r="AE39">
        <f>'IDT-1'!F39</f>
        <v>0</v>
      </c>
      <c r="AF39" s="25"/>
      <c r="AG39">
        <f t="shared" si="2"/>
        <v>1457.745667159586</v>
      </c>
      <c r="AI39" s="35">
        <f>PXIL!J39</f>
        <v>0</v>
      </c>
      <c r="AJ39" s="35">
        <f>PXIL!P39</f>
        <v>0</v>
      </c>
      <c r="AK39" s="35">
        <f>RTM_IEX!J39</f>
        <v>15.41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8.0641200000000008</v>
      </c>
      <c r="E40">
        <f>GT_NG!T40</f>
        <v>10.743217174859986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465.77693438268346</v>
      </c>
      <c r="P40" s="37">
        <v>19.260000000000002</v>
      </c>
      <c r="Q40" s="37">
        <v>17.64</v>
      </c>
      <c r="R40" s="39">
        <v>25.2</v>
      </c>
      <c r="S40" s="39">
        <v>0</v>
      </c>
      <c r="T40" s="38">
        <f>SUMPRODUCT(LTA!J40:AN40,LTA!J$101:AN$101,LTA!J$105:AN$105)</f>
        <v>38.31</v>
      </c>
      <c r="U40" s="38">
        <f>SUMPRODUCT(LTA!J40:AN40,LTA!J$102:AN$102,LTA!J$105:AN$105)</f>
        <v>339.7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-35</v>
      </c>
      <c r="AA40" s="76">
        <f>STOA!J40</f>
        <v>546.59</v>
      </c>
      <c r="AB40" s="76">
        <f>-STOA!P40</f>
        <v>0</v>
      </c>
      <c r="AC40">
        <f t="shared" si="0"/>
        <v>13.587823659792058</v>
      </c>
      <c r="AD40">
        <f t="shared" si="1"/>
        <v>1533.7137405569865</v>
      </c>
      <c r="AE40">
        <f>'IDT-1'!F40</f>
        <v>0</v>
      </c>
      <c r="AF40" s="25"/>
      <c r="AG40">
        <f t="shared" si="2"/>
        <v>1533.7137405569865</v>
      </c>
      <c r="AI40" s="35">
        <f>PXIL!J40</f>
        <v>0</v>
      </c>
      <c r="AJ40" s="35">
        <f>PXIL!P40</f>
        <v>0</v>
      </c>
      <c r="AK40" s="35">
        <f>RTM_IEX!J40</f>
        <v>23.11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8.0641200000000008</v>
      </c>
      <c r="E41">
        <f>GT_NG!T41</f>
        <v>10.743217174859986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465.960716803813</v>
      </c>
      <c r="P41" s="37">
        <v>19.260000000000002</v>
      </c>
      <c r="Q41" s="37">
        <v>17.64</v>
      </c>
      <c r="R41" s="39">
        <v>25.2</v>
      </c>
      <c r="S41" s="39">
        <v>0</v>
      </c>
      <c r="T41" s="38">
        <f>SUMPRODUCT(LTA!J41:AN41,LTA!J$101:AN$101,LTA!J$105:AN$105)</f>
        <v>48.89</v>
      </c>
      <c r="U41" s="38">
        <f>SUMPRODUCT(LTA!J41:AN41,LTA!J$102:AN$102,LTA!J$105:AN$105)</f>
        <v>342.43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-19</v>
      </c>
      <c r="AA41" s="76">
        <f>STOA!J41</f>
        <v>546.59</v>
      </c>
      <c r="AB41" s="76">
        <f>-STOA!P41</f>
        <v>0</v>
      </c>
      <c r="AC41">
        <f t="shared" si="0"/>
        <v>13.961944908531319</v>
      </c>
      <c r="AD41">
        <f t="shared" si="1"/>
        <v>1610.0134017293767</v>
      </c>
      <c r="AE41">
        <f>'IDT-1'!F41</f>
        <v>0</v>
      </c>
      <c r="AF41" s="25"/>
      <c r="AG41">
        <f t="shared" si="2"/>
        <v>1610.0134017293767</v>
      </c>
      <c r="AI41" s="35">
        <f>PXIL!J41</f>
        <v>0</v>
      </c>
      <c r="AJ41" s="35">
        <f>PXIL!P41</f>
        <v>0</v>
      </c>
      <c r="AK41" s="35">
        <f>RTM_IEX!J41</f>
        <v>70.290000000000006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8.0641200000000008</v>
      </c>
      <c r="E42">
        <f>GT_NG!T42</f>
        <v>10.743217174859986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465.960716803813</v>
      </c>
      <c r="P42" s="37">
        <v>19.260000000000002</v>
      </c>
      <c r="Q42" s="37">
        <v>17.64</v>
      </c>
      <c r="R42" s="39">
        <v>25.2</v>
      </c>
      <c r="S42" s="39">
        <v>0</v>
      </c>
      <c r="T42" s="38">
        <f>SUMPRODUCT(LTA!J42:AN42,LTA!J$101:AN$101,LTA!J$105:AN$105)</f>
        <v>52.85</v>
      </c>
      <c r="U42" s="38">
        <f>SUMPRODUCT(LTA!J42:AN42,LTA!J$102:AN$102,LTA!J$105:AN$105)</f>
        <v>344.71000000000004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546.59</v>
      </c>
      <c r="AB42" s="76">
        <f>-STOA!P42</f>
        <v>0</v>
      </c>
      <c r="AC42">
        <f t="shared" si="0"/>
        <v>14.112212911758428</v>
      </c>
      <c r="AD42">
        <f t="shared" si="1"/>
        <v>1665.9131337261497</v>
      </c>
      <c r="AE42">
        <f>'IDT-1'!F42</f>
        <v>0</v>
      </c>
      <c r="AF42" s="25"/>
      <c r="AG42">
        <f t="shared" si="2"/>
        <v>1665.9131337261497</v>
      </c>
      <c r="AI42" s="35">
        <f>PXIL!J42</f>
        <v>0</v>
      </c>
      <c r="AJ42" s="35">
        <f>PXIL!P42</f>
        <v>0</v>
      </c>
      <c r="AK42" s="35">
        <f>RTM_IEX!J42</f>
        <v>101.1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8.0641200000000008</v>
      </c>
      <c r="E43">
        <f>GT_NG!T43</f>
        <v>10.743217174859986</v>
      </c>
      <c r="F43">
        <f>GT_Spot!T43</f>
        <v>0</v>
      </c>
      <c r="G43">
        <f>PPCL_NG!T43</f>
        <v>29.38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466.22149680381295</v>
      </c>
      <c r="P43" s="37">
        <v>19.260000000000002</v>
      </c>
      <c r="Q43" s="37">
        <v>17.64</v>
      </c>
      <c r="R43" s="39">
        <v>25.2</v>
      </c>
      <c r="S43" s="39">
        <v>0</v>
      </c>
      <c r="T43" s="38">
        <f>SUMPRODUCT(LTA!J43:AN43,LTA!J$101:AN$101,LTA!J$105:AN$105)</f>
        <v>62.519999999999996</v>
      </c>
      <c r="U43" s="38">
        <f>SUMPRODUCT(LTA!J43:AN43,LTA!J$102:AN$102,LTA!J$105:AN$105)</f>
        <v>389.7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546.59</v>
      </c>
      <c r="AB43" s="76">
        <f>-STOA!P43</f>
        <v>0</v>
      </c>
      <c r="AC43">
        <f t="shared" si="0"/>
        <v>14.694927463758424</v>
      </c>
      <c r="AD43">
        <f t="shared" si="1"/>
        <v>1734.7011991741492</v>
      </c>
      <c r="AE43">
        <f>'IDT-1'!F43</f>
        <v>0</v>
      </c>
      <c r="AF43" s="25"/>
      <c r="AG43">
        <f t="shared" si="2"/>
        <v>1734.7011991741492</v>
      </c>
      <c r="AI43" s="35">
        <f>PXIL!J43</f>
        <v>0</v>
      </c>
      <c r="AJ43" s="35">
        <f>PXIL!P43</f>
        <v>0</v>
      </c>
      <c r="AK43" s="35">
        <f>RTM_IEX!J43</f>
        <v>115.55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8.0641200000000008</v>
      </c>
      <c r="E44">
        <f>GT_NG!T44</f>
        <v>10.743217174859986</v>
      </c>
      <c r="F44">
        <f>GT_Spot!T44</f>
        <v>0</v>
      </c>
      <c r="G44">
        <f>PPCL_NG!T44</f>
        <v>29.38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465.42547492685685</v>
      </c>
      <c r="P44" s="37">
        <v>19.260000000000002</v>
      </c>
      <c r="Q44" s="37">
        <v>17.64</v>
      </c>
      <c r="R44" s="39">
        <v>25.2</v>
      </c>
      <c r="S44" s="39">
        <v>0</v>
      </c>
      <c r="T44" s="38">
        <f>SUMPRODUCT(LTA!J44:AN44,LTA!J$101:AN$101,LTA!J$105:AN$105)</f>
        <v>65.88</v>
      </c>
      <c r="U44" s="38">
        <f>SUMPRODUCT(LTA!J44:AN44,LTA!J$102:AN$102,LTA!J$105:AN$105)</f>
        <v>430.52000000000004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546.59</v>
      </c>
      <c r="AB44" s="76">
        <f>-STOA!P44</f>
        <v>0</v>
      </c>
      <c r="AC44">
        <f t="shared" si="0"/>
        <v>14.970396879991995</v>
      </c>
      <c r="AD44">
        <f t="shared" si="1"/>
        <v>1767.2197078809597</v>
      </c>
      <c r="AE44">
        <f>'IDT-1'!F44</f>
        <v>0</v>
      </c>
      <c r="AF44" s="25"/>
      <c r="AG44">
        <f t="shared" si="2"/>
        <v>1767.2197078809597</v>
      </c>
      <c r="AI44" s="35">
        <f>PXIL!J44</f>
        <v>0</v>
      </c>
      <c r="AJ44" s="35">
        <f>PXIL!P44</f>
        <v>0</v>
      </c>
      <c r="AK44" s="35">
        <f>RTM_IEX!J44</f>
        <v>104.96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10.403208213025344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465.82208933572622</v>
      </c>
      <c r="P45" s="37">
        <v>19.260000000000002</v>
      </c>
      <c r="Q45" s="37">
        <v>17.64</v>
      </c>
      <c r="R45" s="39">
        <v>25.2</v>
      </c>
      <c r="S45" s="39">
        <v>0</v>
      </c>
      <c r="T45" s="38">
        <f>SUMPRODUCT(LTA!J45:AN45,LTA!J$101:AN$101,LTA!J$105:AN$105)</f>
        <v>69.25</v>
      </c>
      <c r="U45" s="38">
        <f>SUMPRODUCT(LTA!J45:AN45,LTA!J$102:AN$102,LTA!J$105:AN$105)</f>
        <v>432.94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546.59</v>
      </c>
      <c r="AB45" s="76">
        <f>-STOA!P45</f>
        <v>0</v>
      </c>
      <c r="AC45">
        <f t="shared" si="0"/>
        <v>15.057225877747085</v>
      </c>
      <c r="AD45">
        <f t="shared" si="1"/>
        <v>1777.4696643302395</v>
      </c>
      <c r="AE45">
        <f>'IDT-1'!F45</f>
        <v>0</v>
      </c>
      <c r="AF45" s="25"/>
      <c r="AG45">
        <f t="shared" si="2"/>
        <v>1777.4696643302395</v>
      </c>
      <c r="AI45" s="35">
        <f>PXIL!J45</f>
        <v>0</v>
      </c>
      <c r="AJ45" s="35">
        <f>PXIL!P45</f>
        <v>0</v>
      </c>
      <c r="AK45" s="35">
        <f>RTM_IEX!J45</f>
        <v>109.77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10.403208213025344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470.81106415651027</v>
      </c>
      <c r="P46" s="37">
        <v>19.260000000000002</v>
      </c>
      <c r="Q46" s="37">
        <v>17.64</v>
      </c>
      <c r="R46" s="39">
        <v>25.2</v>
      </c>
      <c r="S46" s="39">
        <v>0</v>
      </c>
      <c r="T46" s="38">
        <f>SUMPRODUCT(LTA!J46:AN46,LTA!J$101:AN$101,LTA!J$105:AN$105)</f>
        <v>73.62</v>
      </c>
      <c r="U46" s="38">
        <f>SUMPRODUCT(LTA!J46:AN46,LTA!J$102:AN$102,LTA!J$105:AN$105)</f>
        <v>476.3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546.59</v>
      </c>
      <c r="AB46" s="76">
        <f>-STOA!P46</f>
        <v>0</v>
      </c>
      <c r="AC46">
        <f t="shared" si="0"/>
        <v>15.31400526624167</v>
      </c>
      <c r="AD46">
        <f t="shared" si="1"/>
        <v>1807.7818597625287</v>
      </c>
      <c r="AE46">
        <f>'IDT-1'!F46</f>
        <v>0</v>
      </c>
      <c r="AF46" s="25"/>
      <c r="AG46">
        <f t="shared" si="2"/>
        <v>1807.7818597625287</v>
      </c>
      <c r="AI46" s="35">
        <f>PXIL!J46</f>
        <v>0</v>
      </c>
      <c r="AJ46" s="35">
        <f>PXIL!P46</f>
        <v>0</v>
      </c>
      <c r="AK46" s="35">
        <f>RTM_IEX!J46</f>
        <v>87.62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10.403208213025344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474.87767572802329</v>
      </c>
      <c r="P47" s="37">
        <v>19.260000000000002</v>
      </c>
      <c r="Q47" s="37">
        <v>17.64</v>
      </c>
      <c r="R47" s="39">
        <v>25.2</v>
      </c>
      <c r="S47" s="39">
        <v>0</v>
      </c>
      <c r="T47" s="38">
        <f>SUMPRODUCT(LTA!J47:AN47,LTA!J$101:AN$101,LTA!J$105:AN$105)</f>
        <v>74.540000000000006</v>
      </c>
      <c r="U47" s="38">
        <f>SUMPRODUCT(LTA!J47:AN47,LTA!J$102:AN$102,LTA!J$105:AN$105)</f>
        <v>474.14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546.59</v>
      </c>
      <c r="AB47" s="76">
        <f>-STOA!P47</f>
        <v>0</v>
      </c>
      <c r="AC47">
        <f t="shared" si="0"/>
        <v>15.475256803442383</v>
      </c>
      <c r="AD47">
        <f t="shared" si="1"/>
        <v>1826.8172197968413</v>
      </c>
      <c r="AE47">
        <f>'IDT-1'!F47</f>
        <v>0</v>
      </c>
      <c r="AF47" s="25"/>
      <c r="AG47">
        <f t="shared" si="2"/>
        <v>1826.8172197968413</v>
      </c>
      <c r="AI47" s="35">
        <f>PXIL!J47</f>
        <v>0</v>
      </c>
      <c r="AJ47" s="35">
        <f>PXIL!P47</f>
        <v>0</v>
      </c>
      <c r="AK47" s="35">
        <f>RTM_IEX!J47</f>
        <v>103.99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10.403208213025344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476.58388059615351</v>
      </c>
      <c r="P48" s="37">
        <v>48.149999999999991</v>
      </c>
      <c r="Q48" s="37">
        <v>17.64</v>
      </c>
      <c r="R48" s="39">
        <v>25.2</v>
      </c>
      <c r="S48" s="39">
        <v>0</v>
      </c>
      <c r="T48" s="38">
        <f>SUMPRODUCT(LTA!J48:AN48,LTA!J$101:AN$101,LTA!J$105:AN$105)</f>
        <v>75.459999999999994</v>
      </c>
      <c r="U48" s="38">
        <f>SUMPRODUCT(LTA!J48:AN48,LTA!J$102:AN$102,LTA!J$105:AN$105)</f>
        <v>475.91999999999996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546.59</v>
      </c>
      <c r="AB48" s="76">
        <f>-STOA!P48</f>
        <v>0</v>
      </c>
      <c r="AC48">
        <f t="shared" si="0"/>
        <v>15.585096924334676</v>
      </c>
      <c r="AD48">
        <f t="shared" si="1"/>
        <v>1839.7835845440791</v>
      </c>
      <c r="AE48">
        <f>'IDT-1'!F48</f>
        <v>0</v>
      </c>
      <c r="AF48" s="25"/>
      <c r="AG48">
        <f t="shared" si="2"/>
        <v>1839.7835845440791</v>
      </c>
      <c r="AI48" s="35">
        <f>PXIL!J48</f>
        <v>0</v>
      </c>
      <c r="AJ48" s="35">
        <f>PXIL!P48</f>
        <v>0</v>
      </c>
      <c r="AK48" s="35">
        <f>RTM_IEX!J48</f>
        <v>83.77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10.403208213025344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481.13482297849885</v>
      </c>
      <c r="P49" s="37">
        <v>48.149999999999991</v>
      </c>
      <c r="Q49" s="37">
        <v>17.64</v>
      </c>
      <c r="R49" s="39">
        <v>25.2</v>
      </c>
      <c r="S49" s="39">
        <v>0</v>
      </c>
      <c r="T49" s="38">
        <f>SUMPRODUCT(LTA!J49:AN49,LTA!J$101:AN$101,LTA!J$105:AN$105)</f>
        <v>69.38</v>
      </c>
      <c r="U49" s="38">
        <f>SUMPRODUCT(LTA!J49:AN49,LTA!J$102:AN$102,LTA!J$105:AN$105)</f>
        <v>476.98999999999995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546.59</v>
      </c>
      <c r="AB49" s="76">
        <f>-STOA!P49</f>
        <v>0</v>
      </c>
      <c r="AC49">
        <f t="shared" si="0"/>
        <v>15.532688840346376</v>
      </c>
      <c r="AD49">
        <f t="shared" si="1"/>
        <v>1833.5969350104128</v>
      </c>
      <c r="AE49">
        <f>'IDT-1'!F49</f>
        <v>0</v>
      </c>
      <c r="AF49" s="25"/>
      <c r="AG49">
        <f t="shared" si="2"/>
        <v>1833.5969350104128</v>
      </c>
      <c r="AI49" s="35">
        <f>PXIL!J49</f>
        <v>0</v>
      </c>
      <c r="AJ49" s="35">
        <f>PXIL!P49</f>
        <v>0</v>
      </c>
      <c r="AK49" s="35">
        <f>RTM_IEX!J49</f>
        <v>77.989999999999995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10.403208213025344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481.13482297849885</v>
      </c>
      <c r="P50" s="37">
        <v>75.056691205642494</v>
      </c>
      <c r="Q50" s="37">
        <v>17.64</v>
      </c>
      <c r="R50" s="39">
        <v>25.2</v>
      </c>
      <c r="S50" s="39">
        <v>0</v>
      </c>
      <c r="T50" s="38">
        <f>SUMPRODUCT(LTA!J50:AN50,LTA!J$101:AN$101,LTA!J$105:AN$105)</f>
        <v>73.2</v>
      </c>
      <c r="U50" s="38">
        <f>SUMPRODUCT(LTA!J50:AN50,LTA!J$102:AN$102,LTA!J$105:AN$105)</f>
        <v>477.59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546.59</v>
      </c>
      <c r="AB50" s="76">
        <f>-STOA!P50</f>
        <v>0</v>
      </c>
      <c r="AC50">
        <f t="shared" si="0"/>
        <v>15.512753046473771</v>
      </c>
      <c r="AD50">
        <f t="shared" si="1"/>
        <v>1831.2435620099277</v>
      </c>
      <c r="AE50">
        <f>'IDT-1'!F50</f>
        <v>0</v>
      </c>
      <c r="AF50" s="25"/>
      <c r="AG50">
        <f t="shared" si="2"/>
        <v>1831.2435620099277</v>
      </c>
      <c r="AI50" s="35">
        <f>PXIL!J50</f>
        <v>0</v>
      </c>
      <c r="AJ50" s="35">
        <f>PXIL!P50</f>
        <v>0</v>
      </c>
      <c r="AK50" s="35">
        <f>RTM_IEX!J50</f>
        <v>44.29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10.403208213025344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487.20680408278287</v>
      </c>
      <c r="P51" s="37">
        <v>75.056691205642494</v>
      </c>
      <c r="Q51" s="37">
        <v>7.7700000000000005</v>
      </c>
      <c r="R51" s="39">
        <v>25.2</v>
      </c>
      <c r="S51" s="39">
        <v>0</v>
      </c>
      <c r="T51" s="38">
        <f>SUMPRODUCT(LTA!J51:AN51,LTA!J$101:AN$101,LTA!J$105:AN$105)</f>
        <v>63.09</v>
      </c>
      <c r="U51" s="38">
        <f>SUMPRODUCT(LTA!J51:AN51,LTA!J$102:AN$102,LTA!J$105:AN$105)</f>
        <v>463.31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546.59</v>
      </c>
      <c r="AB51" s="76">
        <f>-STOA!P51</f>
        <v>0</v>
      </c>
      <c r="AC51">
        <f t="shared" si="0"/>
        <v>15.308397687749761</v>
      </c>
      <c r="AD51">
        <f t="shared" si="1"/>
        <v>1807.1198984729363</v>
      </c>
      <c r="AE51">
        <f>'IDT-1'!F51</f>
        <v>0</v>
      </c>
      <c r="AF51" s="25"/>
      <c r="AG51">
        <f t="shared" si="2"/>
        <v>1807.1198984729363</v>
      </c>
      <c r="AI51" s="35">
        <f>PXIL!J51</f>
        <v>0</v>
      </c>
      <c r="AJ51" s="35">
        <f>PXIL!P51</f>
        <v>0</v>
      </c>
      <c r="AK51" s="35">
        <f>RTM_IEX!J51</f>
        <v>48.15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10.403208213025344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487.203400284861</v>
      </c>
      <c r="P52" s="37">
        <v>75.056691205642494</v>
      </c>
      <c r="Q52" s="37">
        <v>26.64</v>
      </c>
      <c r="R52" s="39">
        <v>25.2</v>
      </c>
      <c r="S52" s="39">
        <v>0</v>
      </c>
      <c r="T52" s="38">
        <f>SUMPRODUCT(LTA!J52:AN52,LTA!J$101:AN$101,LTA!J$105:AN$105)</f>
        <v>63.230000000000004</v>
      </c>
      <c r="U52" s="38">
        <f>SUMPRODUCT(LTA!J52:AN52,LTA!J$102:AN$102,LTA!J$105:AN$105)</f>
        <v>461.03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546.59</v>
      </c>
      <c r="AB52" s="76">
        <f>-STOA!P52</f>
        <v>0</v>
      </c>
      <c r="AC52">
        <f t="shared" si="0"/>
        <v>15.368009095847214</v>
      </c>
      <c r="AD52">
        <f t="shared" si="1"/>
        <v>1814.1568832669166</v>
      </c>
      <c r="AE52">
        <f>'IDT-1'!F52</f>
        <v>0</v>
      </c>
      <c r="AF52" s="25"/>
      <c r="AG52">
        <f t="shared" si="2"/>
        <v>1814.1568832669166</v>
      </c>
      <c r="AI52" s="35">
        <f>PXIL!J52</f>
        <v>0</v>
      </c>
      <c r="AJ52" s="35">
        <f>PXIL!P52</f>
        <v>0</v>
      </c>
      <c r="AK52" s="35">
        <f>RTM_IEX!J52</f>
        <v>38.520000000000003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10.403208213025344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486.2523584370349</v>
      </c>
      <c r="P53" s="37">
        <v>75.056691205642494</v>
      </c>
      <c r="Q53" s="37">
        <v>26.64</v>
      </c>
      <c r="R53" s="39">
        <v>25.2</v>
      </c>
      <c r="S53" s="39">
        <v>0</v>
      </c>
      <c r="T53" s="38">
        <f>SUMPRODUCT(LTA!J53:AN53,LTA!J$101:AN$101,LTA!J$105:AN$105)</f>
        <v>58.37</v>
      </c>
      <c r="U53" s="38">
        <f>SUMPRODUCT(LTA!J53:AN53,LTA!J$102:AN$102,LTA!J$105:AN$105)</f>
        <v>459.95999999999992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546.59</v>
      </c>
      <c r="AB53" s="76">
        <f>-STOA!P53</f>
        <v>0</v>
      </c>
      <c r="AC53">
        <f t="shared" si="0"/>
        <v>15.407228344325476</v>
      </c>
      <c r="AD53">
        <f t="shared" si="1"/>
        <v>1818.7866221706122</v>
      </c>
      <c r="AE53">
        <f>'IDT-1'!F53</f>
        <v>0</v>
      </c>
      <c r="AF53" s="25"/>
      <c r="AG53">
        <f t="shared" si="2"/>
        <v>1818.7866221706122</v>
      </c>
      <c r="AI53" s="35">
        <f>PXIL!J53</f>
        <v>0</v>
      </c>
      <c r="AJ53" s="35">
        <f>PXIL!P53</f>
        <v>0</v>
      </c>
      <c r="AK53" s="35">
        <f>RTM_IEX!J53</f>
        <v>50.07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10.403208213025344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486.2523584370349</v>
      </c>
      <c r="P54" s="37">
        <v>75.056691205642494</v>
      </c>
      <c r="Q54" s="37">
        <v>7.7700000000000005</v>
      </c>
      <c r="R54" s="39">
        <v>25.2</v>
      </c>
      <c r="S54" s="39">
        <v>0</v>
      </c>
      <c r="T54" s="38">
        <f>SUMPRODUCT(LTA!J54:AN54,LTA!J$101:AN$101,LTA!J$105:AN$105)</f>
        <v>57.519999999999996</v>
      </c>
      <c r="U54" s="38">
        <f>SUMPRODUCT(LTA!J54:AN54,LTA!J$102:AN$102,LTA!J$105:AN$105)</f>
        <v>457.28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546.59</v>
      </c>
      <c r="AB54" s="76">
        <f>-STOA!P54</f>
        <v>0</v>
      </c>
      <c r="AC54">
        <f t="shared" si="0"/>
        <v>15.267620344325474</v>
      </c>
      <c r="AD54">
        <f t="shared" si="1"/>
        <v>1802.306230170612</v>
      </c>
      <c r="AE54">
        <f>'IDT-1'!F54</f>
        <v>0</v>
      </c>
      <c r="AF54" s="25"/>
      <c r="AG54">
        <f t="shared" si="2"/>
        <v>1802.306230170612</v>
      </c>
      <c r="AI54" s="35">
        <f>PXIL!J54</f>
        <v>0</v>
      </c>
      <c r="AJ54" s="35">
        <f>PXIL!P54</f>
        <v>0</v>
      </c>
      <c r="AK54" s="35">
        <f>RTM_IEX!J54</f>
        <v>55.85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10.403208213025344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478.55486949162002</v>
      </c>
      <c r="P55" s="37">
        <v>21.05</v>
      </c>
      <c r="Q55" s="37">
        <v>7.7700000000000005</v>
      </c>
      <c r="R55" s="39">
        <v>25.2</v>
      </c>
      <c r="S55" s="39">
        <v>0</v>
      </c>
      <c r="T55" s="38">
        <f>SUMPRODUCT(LTA!J55:AN55,LTA!J$101:AN$101,LTA!J$105:AN$105)</f>
        <v>70.040000000000006</v>
      </c>
      <c r="U55" s="38">
        <f>SUMPRODUCT(LTA!J55:AN55,LTA!J$102:AN$102,LTA!J$105:AN$105)</f>
        <v>419.3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546.59</v>
      </c>
      <c r="AB55" s="76">
        <f>-STOA!P55</f>
        <v>0</v>
      </c>
      <c r="AC55">
        <f t="shared" si="0"/>
        <v>14.753757231056593</v>
      </c>
      <c r="AD55">
        <f t="shared" si="1"/>
        <v>1741.6459131328236</v>
      </c>
      <c r="AE55">
        <f>'IDT-1'!F55</f>
        <v>0</v>
      </c>
      <c r="AF55" s="25"/>
      <c r="AG55">
        <f t="shared" si="2"/>
        <v>1741.6459131328236</v>
      </c>
      <c r="AI55" s="35">
        <f>PXIL!J55</f>
        <v>0</v>
      </c>
      <c r="AJ55" s="35">
        <f>PXIL!P55</f>
        <v>0</v>
      </c>
      <c r="AK55" s="35">
        <f>RTM_IEX!J55</f>
        <v>81.84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8.1242999999999999</v>
      </c>
      <c r="E56">
        <f>GT_NG!T56</f>
        <v>10.403208213025344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478.29472153717018</v>
      </c>
      <c r="P56" s="37">
        <v>19.260000000000002</v>
      </c>
      <c r="Q56" s="37">
        <v>7.7700000000000005</v>
      </c>
      <c r="R56" s="39">
        <v>25.2</v>
      </c>
      <c r="S56" s="39">
        <v>0</v>
      </c>
      <c r="T56" s="38">
        <f>SUMPRODUCT(LTA!J56:AN56,LTA!J$101:AN$101,LTA!J$105:AN$105)</f>
        <v>70.040000000000006</v>
      </c>
      <c r="U56" s="38">
        <f>SUMPRODUCT(LTA!J56:AN56,LTA!J$102:AN$102,LTA!J$105:AN$105)</f>
        <v>419.96999999999997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546.59</v>
      </c>
      <c r="AB56" s="76">
        <f>-STOA!P56</f>
        <v>0</v>
      </c>
      <c r="AC56">
        <f t="shared" si="0"/>
        <v>14.685631988239214</v>
      </c>
      <c r="AD56">
        <f t="shared" si="1"/>
        <v>1733.603890421191</v>
      </c>
      <c r="AE56">
        <f>'IDT-1'!F56</f>
        <v>0</v>
      </c>
      <c r="AF56" s="25"/>
      <c r="AG56">
        <f t="shared" si="2"/>
        <v>1733.603890421191</v>
      </c>
      <c r="AI56" s="35">
        <f>PXIL!J56</f>
        <v>0</v>
      </c>
      <c r="AJ56" s="35">
        <f>PXIL!P56</f>
        <v>0</v>
      </c>
      <c r="AK56" s="35">
        <f>RTM_IEX!J56</f>
        <v>75.11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8.1242999999999999</v>
      </c>
      <c r="E57">
        <f>GT_NG!T57</f>
        <v>10.403208213025344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480.20123718791154</v>
      </c>
      <c r="P57" s="37">
        <v>48.149999999999991</v>
      </c>
      <c r="Q57" s="37">
        <v>7.7700000000000005</v>
      </c>
      <c r="R57" s="39">
        <v>25.2</v>
      </c>
      <c r="S57" s="39">
        <v>0</v>
      </c>
      <c r="T57" s="38">
        <f>SUMPRODUCT(LTA!J57:AN57,LTA!J$101:AN$101,LTA!J$105:AN$105)</f>
        <v>57.15</v>
      </c>
      <c r="U57" s="38">
        <f>SUMPRODUCT(LTA!J57:AN57,LTA!J$102:AN$102,LTA!J$105:AN$105)</f>
        <v>474.38999999999993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546.59</v>
      </c>
      <c r="AB57" s="76">
        <f>-STOA!P57</f>
        <v>0</v>
      </c>
      <c r="AC57">
        <f t="shared" si="0"/>
        <v>15.179942719705442</v>
      </c>
      <c r="AD57">
        <f t="shared" si="1"/>
        <v>1791.9560953404664</v>
      </c>
      <c r="AE57">
        <f>'IDT-1'!F57</f>
        <v>0</v>
      </c>
      <c r="AF57" s="25"/>
      <c r="AG57">
        <f t="shared" si="2"/>
        <v>1791.9560953404664</v>
      </c>
      <c r="AI57" s="35">
        <f>PXIL!J57</f>
        <v>0</v>
      </c>
      <c r="AJ57" s="35">
        <f>PXIL!P57</f>
        <v>0</v>
      </c>
      <c r="AK57" s="35">
        <f>RTM_IEX!J57</f>
        <v>61.63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8.1242999999999999</v>
      </c>
      <c r="E58">
        <f>GT_NG!T58</f>
        <v>10.403208213025344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492.46397236714796</v>
      </c>
      <c r="P58" s="37">
        <v>75.056691205642494</v>
      </c>
      <c r="Q58" s="37">
        <v>26.64</v>
      </c>
      <c r="R58" s="39">
        <v>25.2</v>
      </c>
      <c r="S58" s="39">
        <v>0</v>
      </c>
      <c r="T58" s="38">
        <f>SUMPRODUCT(LTA!J58:AN58,LTA!J$101:AN$101,LTA!J$105:AN$105)</f>
        <v>55.230000000000004</v>
      </c>
      <c r="U58" s="38">
        <f>SUMPRODUCT(LTA!J58:AN58,LTA!J$102:AN$102,LTA!J$105:AN$105)</f>
        <v>479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546.59</v>
      </c>
      <c r="AB58" s="76">
        <f>-STOA!P58</f>
        <v>0</v>
      </c>
      <c r="AC58">
        <f t="shared" si="0"/>
        <v>15.665793901338429</v>
      </c>
      <c r="AD58">
        <f t="shared" si="1"/>
        <v>1849.3096705437126</v>
      </c>
      <c r="AE58">
        <f>'IDT-1'!F58</f>
        <v>0</v>
      </c>
      <c r="AF58" s="25"/>
      <c r="AG58">
        <f t="shared" si="2"/>
        <v>1849.3096705437126</v>
      </c>
      <c r="AI58" s="35">
        <f>PXIL!J58</f>
        <v>0</v>
      </c>
      <c r="AJ58" s="35">
        <f>PXIL!P58</f>
        <v>0</v>
      </c>
      <c r="AK58" s="35">
        <f>RTM_IEX!J58</f>
        <v>58.74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8.1242999999999999</v>
      </c>
      <c r="E59">
        <f>GT_NG!T59</f>
        <v>10.403208213025344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570.28061553997463</v>
      </c>
      <c r="P59" s="37">
        <v>75.056691205642494</v>
      </c>
      <c r="Q59" s="37">
        <v>26.64</v>
      </c>
      <c r="R59" s="39">
        <v>25.2</v>
      </c>
      <c r="S59" s="39">
        <v>0</v>
      </c>
      <c r="T59" s="38">
        <f>SUMPRODUCT(LTA!J59:AN59,LTA!J$101:AN$101,LTA!J$105:AN$105)</f>
        <v>57.33</v>
      </c>
      <c r="U59" s="38">
        <f>SUMPRODUCT(LTA!J59:AN59,LTA!J$102:AN$102,LTA!J$105:AN$105)</f>
        <v>486.59999999999997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547.97</v>
      </c>
      <c r="AB59" s="76">
        <f>-STOA!P59</f>
        <v>0</v>
      </c>
      <c r="AC59">
        <f t="shared" si="0"/>
        <v>16.129445703990172</v>
      </c>
      <c r="AD59">
        <f t="shared" si="1"/>
        <v>1904.0426619138873</v>
      </c>
      <c r="AE59">
        <f>'IDT-1'!F59</f>
        <v>0</v>
      </c>
      <c r="AF59" s="25"/>
      <c r="AG59">
        <f t="shared" si="2"/>
        <v>1904.0426619138873</v>
      </c>
      <c r="AI59" s="35">
        <f>PXIL!J59</f>
        <v>0</v>
      </c>
      <c r="AJ59" s="35">
        <f>PXIL!P59</f>
        <v>0</v>
      </c>
      <c r="AK59" s="35">
        <f>RTM_IEX!J59</f>
        <v>25.04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10.403208213025344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590.68216046384589</v>
      </c>
      <c r="P60" s="37">
        <v>75.056691205642494</v>
      </c>
      <c r="Q60" s="37">
        <v>26.64</v>
      </c>
      <c r="R60" s="39">
        <v>25.2</v>
      </c>
      <c r="S60" s="39">
        <v>0</v>
      </c>
      <c r="T60" s="38">
        <f>SUMPRODUCT(LTA!J60:AN60,LTA!J$101:AN$101,LTA!J$105:AN$105)</f>
        <v>56.33</v>
      </c>
      <c r="U60" s="38">
        <f>SUMPRODUCT(LTA!J60:AN60,LTA!J$102:AN$102,LTA!J$105:AN$105)</f>
        <v>488.76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35.630000000000003</v>
      </c>
      <c r="Z60" s="35">
        <f>IEX!P60</f>
        <v>0</v>
      </c>
      <c r="AA60" s="76">
        <f>STOA!J60</f>
        <v>547.97</v>
      </c>
      <c r="AB60" s="76">
        <f>-STOA!P60</f>
        <v>0</v>
      </c>
      <c r="AC60">
        <f t="shared" si="0"/>
        <v>16.577430681350688</v>
      </c>
      <c r="AD60">
        <f t="shared" si="1"/>
        <v>1956.9262218603981</v>
      </c>
      <c r="AE60">
        <f>'IDT-1'!F60</f>
        <v>0</v>
      </c>
      <c r="AF60" s="25"/>
      <c r="AG60">
        <f t="shared" si="2"/>
        <v>1956.9262218603981</v>
      </c>
      <c r="AI60" s="35">
        <f>PXIL!J60</f>
        <v>0</v>
      </c>
      <c r="AJ60" s="35">
        <f>PXIL!P60</f>
        <v>0</v>
      </c>
      <c r="AK60" s="35">
        <f>RTM_IEX!J60</f>
        <v>21.18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10.403208213025344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595.28842350794071</v>
      </c>
      <c r="P61" s="37">
        <v>75.056691205642494</v>
      </c>
      <c r="Q61" s="37">
        <v>26.64</v>
      </c>
      <c r="R61" s="39">
        <v>25.2</v>
      </c>
      <c r="S61" s="39">
        <v>0</v>
      </c>
      <c r="T61" s="38">
        <f>SUMPRODUCT(LTA!J61:AN61,LTA!J$101:AN$101,LTA!J$105:AN$105)</f>
        <v>55.33</v>
      </c>
      <c r="U61" s="38">
        <f>SUMPRODUCT(LTA!J61:AN61,LTA!J$102:AN$102,LTA!J$105:AN$105)</f>
        <v>475.65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83.77</v>
      </c>
      <c r="Z61" s="35">
        <f>IEX!P61</f>
        <v>0</v>
      </c>
      <c r="AA61" s="76">
        <f>STOA!J61</f>
        <v>547.97</v>
      </c>
      <c r="AB61" s="76">
        <f>-STOA!P61</f>
        <v>0</v>
      </c>
      <c r="AC61">
        <f t="shared" si="0"/>
        <v>16.853507290921083</v>
      </c>
      <c r="AD61">
        <f t="shared" si="1"/>
        <v>1989.5164082949225</v>
      </c>
      <c r="AE61">
        <f>'IDT-1'!F61</f>
        <v>0</v>
      </c>
      <c r="AF61" s="25"/>
      <c r="AG61">
        <f t="shared" si="2"/>
        <v>1989.5164082949225</v>
      </c>
      <c r="AI61" s="35">
        <f>PXIL!J61</f>
        <v>0</v>
      </c>
      <c r="AJ61" s="35">
        <f>PXIL!P61</f>
        <v>0</v>
      </c>
      <c r="AK61" s="35">
        <f>RTM_IEX!J61</f>
        <v>15.41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10.403208213025344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596.84304581257697</v>
      </c>
      <c r="P62" s="37">
        <v>75.056691205642494</v>
      </c>
      <c r="Q62" s="37">
        <v>26.64</v>
      </c>
      <c r="R62" s="39">
        <v>25.2</v>
      </c>
      <c r="S62" s="39">
        <v>0</v>
      </c>
      <c r="T62" s="38">
        <f>SUMPRODUCT(LTA!J62:AN62,LTA!J$101:AN$101,LTA!J$105:AN$105)</f>
        <v>51.33</v>
      </c>
      <c r="U62" s="38">
        <f>SUMPRODUCT(LTA!J62:AN62,LTA!J$102:AN$102,LTA!J$105:AN$105)</f>
        <v>462.36999999999995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114.59</v>
      </c>
      <c r="Z62" s="35">
        <f>IEX!P62</f>
        <v>0</v>
      </c>
      <c r="AA62" s="76">
        <f>STOA!J62</f>
        <v>547.97</v>
      </c>
      <c r="AB62" s="76">
        <f>-STOA!P62</f>
        <v>0</v>
      </c>
      <c r="AC62">
        <f t="shared" si="0"/>
        <v>17.158214118280025</v>
      </c>
      <c r="AD62">
        <f t="shared" si="1"/>
        <v>2025.4863237721995</v>
      </c>
      <c r="AE62">
        <f>'IDT-1'!F62</f>
        <v>0</v>
      </c>
      <c r="AF62" s="25"/>
      <c r="AG62">
        <f t="shared" si="2"/>
        <v>2025.4863237721995</v>
      </c>
      <c r="AI62" s="35">
        <f>PXIL!J62</f>
        <v>0</v>
      </c>
      <c r="AJ62" s="35">
        <f>PXIL!P62</f>
        <v>0</v>
      </c>
      <c r="AK62" s="35">
        <f>RTM_IEX!J62</f>
        <v>36.590000000000003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10.403208213025344</v>
      </c>
      <c r="F63">
        <f>GT_Spot!T63</f>
        <v>0</v>
      </c>
      <c r="G63">
        <f>PPCL_NG!T63</f>
        <v>28.998027345078569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596.56890478929233</v>
      </c>
      <c r="P63" s="37">
        <v>75.787101055691565</v>
      </c>
      <c r="Q63" s="37">
        <v>26.64</v>
      </c>
      <c r="R63" s="39">
        <v>25.2</v>
      </c>
      <c r="S63" s="39">
        <v>0</v>
      </c>
      <c r="T63" s="38">
        <f>SUMPRODUCT(LTA!J63:AN63,LTA!J$101:AN$101,LTA!J$105:AN$105)</f>
        <v>65.33</v>
      </c>
      <c r="U63" s="38">
        <f>SUMPRODUCT(LTA!J63:AN63,LTA!J$102:AN$102,LTA!J$105:AN$105)</f>
        <v>433.18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115.55</v>
      </c>
      <c r="Z63" s="35">
        <f>IEX!P63</f>
        <v>0</v>
      </c>
      <c r="AA63" s="76">
        <f>STOA!J63</f>
        <v>547.97</v>
      </c>
      <c r="AB63" s="76">
        <f>-STOA!P63</f>
        <v>0</v>
      </c>
      <c r="AC63">
        <f t="shared" si="0"/>
        <v>17.268962206123511</v>
      </c>
      <c r="AD63">
        <f t="shared" si="1"/>
        <v>2038.5598718561996</v>
      </c>
      <c r="AE63">
        <f>'IDT-1'!F63</f>
        <v>0</v>
      </c>
      <c r="AF63" s="25"/>
      <c r="AG63">
        <f t="shared" si="2"/>
        <v>2038.5598718561996</v>
      </c>
      <c r="AI63" s="35">
        <f>PXIL!J63</f>
        <v>0</v>
      </c>
      <c r="AJ63" s="35">
        <f>PXIL!P63</f>
        <v>0</v>
      </c>
      <c r="AK63" s="35">
        <f>RTM_IEX!J63</f>
        <v>63.55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10.403208213025344</v>
      </c>
      <c r="F64">
        <f>GT_Spot!T64</f>
        <v>0</v>
      </c>
      <c r="G64">
        <f>PPCL_NG!T64</f>
        <v>28.998027345078569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596.56890478929233</v>
      </c>
      <c r="P64" s="37">
        <v>75.787101055691565</v>
      </c>
      <c r="Q64" s="37">
        <v>26.64</v>
      </c>
      <c r="R64" s="39">
        <v>25.2</v>
      </c>
      <c r="S64" s="39">
        <v>0</v>
      </c>
      <c r="T64" s="38">
        <f>SUMPRODUCT(LTA!J64:AN64,LTA!J$101:AN$101,LTA!J$105:AN$105)</f>
        <v>62.33</v>
      </c>
      <c r="U64" s="38">
        <f>SUMPRODUCT(LTA!J64:AN64,LTA!J$102:AN$102,LTA!J$105:AN$105)</f>
        <v>424.27000000000004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128.07</v>
      </c>
      <c r="Z64" s="35">
        <f>IEX!P64</f>
        <v>0</v>
      </c>
      <c r="AA64" s="76">
        <f>STOA!J64</f>
        <v>547.97</v>
      </c>
      <c r="AB64" s="76">
        <f>-STOA!P64</f>
        <v>0</v>
      </c>
      <c r="AC64">
        <f t="shared" si="0"/>
        <v>17.27408620612351</v>
      </c>
      <c r="AD64">
        <f t="shared" si="1"/>
        <v>2039.1647478561993</v>
      </c>
      <c r="AE64">
        <f>'IDT-1'!F64</f>
        <v>0</v>
      </c>
      <c r="AF64" s="25"/>
      <c r="AG64">
        <f t="shared" si="2"/>
        <v>2039.1647478561993</v>
      </c>
      <c r="AI64" s="35">
        <f>PXIL!J64</f>
        <v>0</v>
      </c>
      <c r="AJ64" s="35">
        <f>PXIL!P64</f>
        <v>0</v>
      </c>
      <c r="AK64" s="35">
        <f>RTM_IEX!J64</f>
        <v>63.55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7.9972248803827748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598.52624718059678</v>
      </c>
      <c r="P65" s="37">
        <v>75.056691205642494</v>
      </c>
      <c r="Q65" s="37">
        <v>26.64</v>
      </c>
      <c r="R65" s="39">
        <v>25.2</v>
      </c>
      <c r="S65" s="39">
        <v>0</v>
      </c>
      <c r="T65" s="38">
        <f>SUMPRODUCT(LTA!J65:AN65,LTA!J$101:AN$101,LTA!J$105:AN$105)</f>
        <v>38.33</v>
      </c>
      <c r="U65" s="38">
        <f>SUMPRODUCT(LTA!J65:AN65,LTA!J$102:AN$102,LTA!J$105:AN$105)</f>
        <v>424.66999999999996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127.1</v>
      </c>
      <c r="Z65" s="35">
        <f>IEX!P65</f>
        <v>0</v>
      </c>
      <c r="AA65" s="76">
        <f>STOA!J65</f>
        <v>547.97</v>
      </c>
      <c r="AB65" s="76">
        <f>-STOA!P65</f>
        <v>0</v>
      </c>
      <c r="AC65">
        <f t="shared" si="0"/>
        <v>16.968854749777197</v>
      </c>
      <c r="AD65">
        <f t="shared" si="1"/>
        <v>2003.1329011760797</v>
      </c>
      <c r="AE65">
        <f>'IDT-1'!F65</f>
        <v>0</v>
      </c>
      <c r="AF65" s="25"/>
      <c r="AG65">
        <f t="shared" si="2"/>
        <v>2003.1329011760797</v>
      </c>
      <c r="AI65" s="35">
        <f>PXIL!J65</f>
        <v>0</v>
      </c>
      <c r="AJ65" s="35">
        <f>PXIL!P65</f>
        <v>0</v>
      </c>
      <c r="AK65" s="35">
        <f>RTM_IEX!J65</f>
        <v>52.96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7.9972248803827748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598.52624718059678</v>
      </c>
      <c r="P66" s="37">
        <v>75.056691205642494</v>
      </c>
      <c r="Q66" s="37">
        <v>26.64</v>
      </c>
      <c r="R66" s="39">
        <v>25.2</v>
      </c>
      <c r="S66" s="39">
        <v>0</v>
      </c>
      <c r="T66" s="38">
        <f>SUMPRODUCT(LTA!J66:AN66,LTA!J$101:AN$101,LTA!J$105:AN$105)</f>
        <v>36.33</v>
      </c>
      <c r="U66" s="38">
        <f>SUMPRODUCT(LTA!J66:AN66,LTA!J$102:AN$102,LTA!J$105:AN$105)</f>
        <v>424.90000000000003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121.33</v>
      </c>
      <c r="Z66" s="35">
        <f>IEX!P66</f>
        <v>0</v>
      </c>
      <c r="AA66" s="76">
        <f>STOA!J66</f>
        <v>547.97</v>
      </c>
      <c r="AB66" s="76">
        <f>-STOA!P66</f>
        <v>0</v>
      </c>
      <c r="AC66">
        <f t="shared" si="0"/>
        <v>16.8569667497772</v>
      </c>
      <c r="AD66">
        <f t="shared" si="1"/>
        <v>1989.9247891760799</v>
      </c>
      <c r="AE66">
        <f>'IDT-1'!F66</f>
        <v>0</v>
      </c>
      <c r="AF66" s="25"/>
      <c r="AG66">
        <f t="shared" si="2"/>
        <v>1989.9247891760799</v>
      </c>
      <c r="AI66" s="35">
        <f>PXIL!J66</f>
        <v>0</v>
      </c>
      <c r="AJ66" s="35">
        <f>PXIL!P66</f>
        <v>0</v>
      </c>
      <c r="AK66" s="35">
        <f>RTM_IEX!J66</f>
        <v>47.18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10.403208213025344</v>
      </c>
      <c r="F67">
        <f>GT_Spot!T67</f>
        <v>0</v>
      </c>
      <c r="G67">
        <f>PPCL_NG!T67</f>
        <v>28.998027345078569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651.12203443430417</v>
      </c>
      <c r="P67" s="37">
        <v>75.056691205642494</v>
      </c>
      <c r="Q67" s="37">
        <v>26.64</v>
      </c>
      <c r="R67" s="39">
        <v>25.2</v>
      </c>
      <c r="S67" s="39">
        <v>0</v>
      </c>
      <c r="T67" s="38">
        <f>SUMPRODUCT(LTA!J67:AN67,LTA!J$101:AN$101,LTA!J$105:AN$105)</f>
        <v>34.42</v>
      </c>
      <c r="U67" s="38">
        <f>SUMPRODUCT(LTA!J67:AN67,LTA!J$102:AN$102,LTA!J$105:AN$105)</f>
        <v>428.65999999999997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67.400000000000006</v>
      </c>
      <c r="Z67" s="35">
        <f>IEX!P67</f>
        <v>0</v>
      </c>
      <c r="AA67" s="76">
        <f>STOA!J67</f>
        <v>544.76</v>
      </c>
      <c r="AB67" s="76">
        <f>-STOA!P67</f>
        <v>0</v>
      </c>
      <c r="AC67">
        <f t="shared" si="0"/>
        <v>17.048653052401196</v>
      </c>
      <c r="AD67">
        <f t="shared" si="1"/>
        <v>2012.5529008048841</v>
      </c>
      <c r="AE67">
        <f>'IDT-1'!F67</f>
        <v>0</v>
      </c>
      <c r="AF67" s="25"/>
      <c r="AG67">
        <f t="shared" si="2"/>
        <v>2012.5529008048841</v>
      </c>
      <c r="AI67" s="35">
        <f>PXIL!J67</f>
        <v>0</v>
      </c>
      <c r="AJ67" s="35">
        <f>PXIL!P67</f>
        <v>0</v>
      </c>
      <c r="AK67" s="35">
        <f>RTM_IEX!J67</f>
        <v>70.290000000000006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10.403208213025344</v>
      </c>
      <c r="F68">
        <f>GT_Spot!T68</f>
        <v>0</v>
      </c>
      <c r="G68">
        <f>PPCL_NG!T68</f>
        <v>28.998027345078569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651.03306243430416</v>
      </c>
      <c r="P68" s="37">
        <v>75.056691205642494</v>
      </c>
      <c r="Q68" s="37">
        <v>26.64</v>
      </c>
      <c r="R68" s="39">
        <v>25.2</v>
      </c>
      <c r="S68" s="39">
        <v>0</v>
      </c>
      <c r="T68" s="38">
        <f>SUMPRODUCT(LTA!J68:AN68,LTA!J$101:AN$101,LTA!J$105:AN$105)</f>
        <v>32.619999999999997</v>
      </c>
      <c r="U68" s="38">
        <f>SUMPRODUCT(LTA!J68:AN68,LTA!J$102:AN$102,LTA!J$105:AN$105)</f>
        <v>428.14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52.96</v>
      </c>
      <c r="Z68" s="35">
        <f>IEX!P68</f>
        <v>0</v>
      </c>
      <c r="AA68" s="76">
        <f>STOA!J68</f>
        <v>544.76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16.899057687601196</v>
      </c>
      <c r="AD68">
        <f t="shared" ref="AD68:AD98" si="4">SUM(B68:AB68,AI68:AV68)-AC68</f>
        <v>1994.8935241696843</v>
      </c>
      <c r="AE68">
        <f>'IDT-1'!F68</f>
        <v>0</v>
      </c>
      <c r="AF68" s="25"/>
      <c r="AG68">
        <f t="shared" ref="AG68:AG98" si="5">SUM(AD68:AF68)</f>
        <v>1994.8935241696843</v>
      </c>
      <c r="AI68" s="35">
        <f>PXIL!J68</f>
        <v>0</v>
      </c>
      <c r="AJ68" s="35">
        <f>PXIL!P68</f>
        <v>0</v>
      </c>
      <c r="AK68" s="35">
        <f>RTM_IEX!J68</f>
        <v>69.33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10.403208213025344</v>
      </c>
      <c r="F69">
        <f>GT_Spot!T69</f>
        <v>0</v>
      </c>
      <c r="G69">
        <f>PPCL_NG!T69</f>
        <v>28.998027345078569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700.13052361983227</v>
      </c>
      <c r="P69" s="37">
        <v>75.056691205642494</v>
      </c>
      <c r="Q69" s="37">
        <v>26.64</v>
      </c>
      <c r="R69" s="39">
        <v>22.4</v>
      </c>
      <c r="S69" s="39">
        <v>0</v>
      </c>
      <c r="T69" s="38">
        <f>SUMPRODUCT(LTA!J69:AN69,LTA!J$101:AN$101,LTA!J$105:AN$105)</f>
        <v>31.95</v>
      </c>
      <c r="U69" s="38">
        <f>SUMPRODUCT(LTA!J69:AN69,LTA!J$102:AN$102,LTA!J$105:AN$105)</f>
        <v>416.22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544.76</v>
      </c>
      <c r="AB69" s="76">
        <f>-STOA!P69</f>
        <v>0</v>
      </c>
      <c r="AC69">
        <f t="shared" si="3"/>
        <v>16.656444361559632</v>
      </c>
      <c r="AD69">
        <f t="shared" si="4"/>
        <v>1966.2535986812541</v>
      </c>
      <c r="AE69">
        <f>'IDT-1'!F69</f>
        <v>5.0339999999999998</v>
      </c>
      <c r="AF69" s="25"/>
      <c r="AG69">
        <f t="shared" si="5"/>
        <v>1971.2875986812542</v>
      </c>
      <c r="AI69" s="35">
        <f>PXIL!J69</f>
        <v>0</v>
      </c>
      <c r="AJ69" s="35">
        <f>PXIL!P69</f>
        <v>0</v>
      </c>
      <c r="AK69" s="35">
        <f>RTM_IEX!J69</f>
        <v>59.7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10.403208213025344</v>
      </c>
      <c r="F70">
        <f>GT_Spot!T70</f>
        <v>0</v>
      </c>
      <c r="G70">
        <f>PPCL_NG!T70</f>
        <v>28.998027345078569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703.91796063035201</v>
      </c>
      <c r="P70" s="37">
        <v>75.056691205642494</v>
      </c>
      <c r="Q70" s="37">
        <v>26.64</v>
      </c>
      <c r="R70" s="39">
        <v>19.850000000000001</v>
      </c>
      <c r="S70" s="39">
        <v>0</v>
      </c>
      <c r="T70" s="38">
        <f>SUMPRODUCT(LTA!J70:AN70,LTA!J$101:AN$101,LTA!J$105:AN$105)</f>
        <v>29.11</v>
      </c>
      <c r="U70" s="38">
        <f>SUMPRODUCT(LTA!J70:AN70,LTA!J$102:AN$102,LTA!J$105:AN$105)</f>
        <v>411.51000000000005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544.76</v>
      </c>
      <c r="AB70" s="76">
        <f>-STOA!P70</f>
        <v>0</v>
      </c>
      <c r="AC70">
        <f t="shared" si="3"/>
        <v>16.368890832447999</v>
      </c>
      <c r="AD70">
        <f t="shared" si="4"/>
        <v>1932.3085892208856</v>
      </c>
      <c r="AE70">
        <f>'IDT-1'!F70</f>
        <v>0.45800000000000002</v>
      </c>
      <c r="AF70" s="25"/>
      <c r="AG70">
        <f t="shared" si="5"/>
        <v>1932.7665892208856</v>
      </c>
      <c r="AI70" s="35">
        <f>PXIL!J70</f>
        <v>0</v>
      </c>
      <c r="AJ70" s="35">
        <f>PXIL!P70</f>
        <v>0</v>
      </c>
      <c r="AK70" s="35">
        <f>RTM_IEX!J70</f>
        <v>31.78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10.403208213025344</v>
      </c>
      <c r="F71">
        <f>GT_Spot!T71</f>
        <v>0</v>
      </c>
      <c r="G71">
        <f>PPCL_NG!T71</f>
        <v>28.998027345078569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706.63374940559743</v>
      </c>
      <c r="P71" s="37">
        <v>75.056691205642494</v>
      </c>
      <c r="Q71" s="37">
        <v>26.64</v>
      </c>
      <c r="R71" s="39">
        <v>18.579999999999998</v>
      </c>
      <c r="S71" s="39">
        <v>0</v>
      </c>
      <c r="T71" s="38">
        <f>SUMPRODUCT(LTA!J71:AN71,LTA!J$101:AN$101,LTA!J$105:AN$105)</f>
        <v>24.19</v>
      </c>
      <c r="U71" s="38">
        <f>SUMPRODUCT(LTA!J71:AN71,LTA!J$102:AN$102,LTA!J$105:AN$105)</f>
        <v>402.70999999999992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544.76</v>
      </c>
      <c r="AB71" s="76">
        <f>-STOA!P71</f>
        <v>0</v>
      </c>
      <c r="AC71">
        <f t="shared" si="3"/>
        <v>16.18489545816006</v>
      </c>
      <c r="AD71">
        <f t="shared" si="4"/>
        <v>1910.5883733704188</v>
      </c>
      <c r="AE71">
        <f>'IDT-1'!F71</f>
        <v>0</v>
      </c>
      <c r="AF71" s="25"/>
      <c r="AG71">
        <f t="shared" si="5"/>
        <v>1910.5883733704188</v>
      </c>
      <c r="AI71" s="35">
        <f>PXIL!J71</f>
        <v>0</v>
      </c>
      <c r="AJ71" s="35">
        <f>PXIL!P71</f>
        <v>0</v>
      </c>
      <c r="AK71" s="35">
        <f>RTM_IEX!J71</f>
        <v>22.15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10.403208213025344</v>
      </c>
      <c r="F72">
        <f>GT_Spot!T72</f>
        <v>0</v>
      </c>
      <c r="G72">
        <f>PPCL_NG!T72</f>
        <v>28.998027345078569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706.67363340559746</v>
      </c>
      <c r="P72" s="37">
        <v>75.056691205642494</v>
      </c>
      <c r="Q72" s="37">
        <v>26.64</v>
      </c>
      <c r="R72" s="39">
        <v>16.5</v>
      </c>
      <c r="S72" s="39">
        <v>0</v>
      </c>
      <c r="T72" s="38">
        <f>SUMPRODUCT(LTA!J72:AN72,LTA!J$101:AN$101,LTA!J$105:AN$105)</f>
        <v>22.42</v>
      </c>
      <c r="U72" s="38">
        <f>SUMPRODUCT(LTA!J72:AN72,LTA!J$102:AN$102,LTA!J$105:AN$105)</f>
        <v>397.78999999999996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544.76</v>
      </c>
      <c r="AB72" s="76">
        <f>-STOA!P72</f>
        <v>0</v>
      </c>
      <c r="AC72">
        <f t="shared" si="3"/>
        <v>16.07930648376006</v>
      </c>
      <c r="AD72">
        <f t="shared" si="4"/>
        <v>1898.1238463448185</v>
      </c>
      <c r="AE72">
        <f>'IDT-1'!F72</f>
        <v>0</v>
      </c>
      <c r="AF72" s="25"/>
      <c r="AG72">
        <f t="shared" si="5"/>
        <v>1898.1238463448185</v>
      </c>
      <c r="AI72" s="35">
        <f>PXIL!J72</f>
        <v>0</v>
      </c>
      <c r="AJ72" s="35">
        <f>PXIL!P72</f>
        <v>0</v>
      </c>
      <c r="AK72" s="35">
        <f>RTM_IEX!J72</f>
        <v>18.309999999999999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10.403208213025344</v>
      </c>
      <c r="F73">
        <f>GT_Spot!T73</f>
        <v>0</v>
      </c>
      <c r="G73">
        <f>PPCL_NG!T73</f>
        <v>28.998027345078569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680.10525613775451</v>
      </c>
      <c r="P73" s="37">
        <v>75.056691205642494</v>
      </c>
      <c r="Q73" s="37">
        <v>26.64</v>
      </c>
      <c r="R73" s="39">
        <v>12.940000000000001</v>
      </c>
      <c r="S73" s="39">
        <v>0</v>
      </c>
      <c r="T73" s="38">
        <f>SUMPRODUCT(LTA!J73:AN73,LTA!J$101:AN$101,LTA!J$105:AN$105)</f>
        <v>17.559999999999999</v>
      </c>
      <c r="U73" s="38">
        <f>SUMPRODUCT(LTA!J73:AN73,LTA!J$102:AN$102,LTA!J$105:AN$105)</f>
        <v>392.89999999999992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544.76</v>
      </c>
      <c r="AB73" s="76">
        <f>-STOA!P73</f>
        <v>0</v>
      </c>
      <c r="AC73">
        <f t="shared" si="3"/>
        <v>15.760372114710181</v>
      </c>
      <c r="AD73">
        <f t="shared" si="4"/>
        <v>1860.4744034460257</v>
      </c>
      <c r="AE73">
        <f>'IDT-1'!F73</f>
        <v>0</v>
      </c>
      <c r="AF73" s="25"/>
      <c r="AG73">
        <f t="shared" si="5"/>
        <v>1860.4744034460257</v>
      </c>
      <c r="AI73" s="35">
        <f>PXIL!J73</f>
        <v>0</v>
      </c>
      <c r="AJ73" s="35">
        <f>PXIL!P73</f>
        <v>0</v>
      </c>
      <c r="AK73" s="35">
        <f>RTM_IEX!J73</f>
        <v>20.22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10.403208213025344</v>
      </c>
      <c r="F74">
        <f>GT_Spot!T74</f>
        <v>0</v>
      </c>
      <c r="G74">
        <f>PPCL_NG!T74</f>
        <v>28.998027345078569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680.55525613037366</v>
      </c>
      <c r="P74" s="37">
        <v>75.056691205642494</v>
      </c>
      <c r="Q74" s="37">
        <v>26.64</v>
      </c>
      <c r="R74" s="39">
        <v>10.062544902605618</v>
      </c>
      <c r="S74" s="39">
        <v>0</v>
      </c>
      <c r="T74" s="38">
        <f>SUMPRODUCT(LTA!J74:AN74,LTA!J$101:AN$101,LTA!J$105:AN$105)</f>
        <v>11.93</v>
      </c>
      <c r="U74" s="38">
        <f>SUMPRODUCT(LTA!J74:AN74,LTA!J$102:AN$102,LTA!J$105:AN$105)</f>
        <v>388.02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544.76</v>
      </c>
      <c r="AB74" s="76">
        <f>-STOA!P74</f>
        <v>0</v>
      </c>
      <c r="AC74">
        <f t="shared" si="3"/>
        <v>15.611293491830066</v>
      </c>
      <c r="AD74">
        <f t="shared" si="4"/>
        <v>1842.8760269641305</v>
      </c>
      <c r="AE74">
        <f>'IDT-1'!F74</f>
        <v>0</v>
      </c>
      <c r="AF74" s="25"/>
      <c r="AG74">
        <f t="shared" si="5"/>
        <v>1842.8760269641305</v>
      </c>
      <c r="AI74" s="35">
        <f>PXIL!J74</f>
        <v>0</v>
      </c>
      <c r="AJ74" s="35">
        <f>PXIL!P74</f>
        <v>0</v>
      </c>
      <c r="AK74" s="35">
        <f>RTM_IEX!J74</f>
        <v>15.41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8.1242999999999999</v>
      </c>
      <c r="E75">
        <f>GT_NG!T75</f>
        <v>10.502919473853064</v>
      </c>
      <c r="F75">
        <f>GT_Spot!T75</f>
        <v>0</v>
      </c>
      <c r="G75">
        <f>PPCL_NG!T75</f>
        <v>28.998027345078569</v>
      </c>
      <c r="H75">
        <f>PPCL_Spot!T75</f>
        <v>0</v>
      </c>
      <c r="I75">
        <f>Bawana_NG!T75</f>
        <v>58.527292659234938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668.52703343495421</v>
      </c>
      <c r="P75" s="37">
        <v>75.057128977968176</v>
      </c>
      <c r="Q75" s="37">
        <v>26.64</v>
      </c>
      <c r="R75" s="39">
        <v>0</v>
      </c>
      <c r="S75" s="39">
        <v>0</v>
      </c>
      <c r="T75" s="38">
        <f>SUMPRODUCT(LTA!J75:AN75,LTA!J$101:AN$101,LTA!J$105:AN$105)</f>
        <v>8.48</v>
      </c>
      <c r="U75" s="38">
        <f>SUMPRODUCT(LTA!J75:AN75,LTA!J$102:AN$102,LTA!J$105:AN$105)</f>
        <v>382.64999999999992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547.97</v>
      </c>
      <c r="AB75" s="76">
        <f>-STOA!P75</f>
        <v>0</v>
      </c>
      <c r="AC75">
        <f t="shared" si="3"/>
        <v>15.452192295885146</v>
      </c>
      <c r="AD75">
        <f t="shared" si="4"/>
        <v>1824.0945095952036</v>
      </c>
      <c r="AE75">
        <f>'IDT-1'!F75</f>
        <v>0</v>
      </c>
      <c r="AF75" s="25"/>
      <c r="AG75">
        <f t="shared" si="5"/>
        <v>1824.0945095952036</v>
      </c>
      <c r="AI75" s="35">
        <f>PXIL!J75</f>
        <v>0</v>
      </c>
      <c r="AJ75" s="35">
        <f>PXIL!P75</f>
        <v>0</v>
      </c>
      <c r="AK75" s="35">
        <f>RTM_IEX!J75</f>
        <v>24.07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8.1242999999999999</v>
      </c>
      <c r="E76">
        <f>GT_NG!T76</f>
        <v>10.502919473853064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58.527292659234938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676.33711256790798</v>
      </c>
      <c r="P76" s="37">
        <v>75.057128977968176</v>
      </c>
      <c r="Q76" s="37">
        <v>26.64</v>
      </c>
      <c r="R76" s="39">
        <v>0</v>
      </c>
      <c r="S76" s="39">
        <v>0</v>
      </c>
      <c r="T76" s="38">
        <f>SUMPRODUCT(LTA!J76:AN76,LTA!J$101:AN$101,LTA!J$105:AN$105)</f>
        <v>4.0999999999999996</v>
      </c>
      <c r="U76" s="38">
        <f>SUMPRODUCT(LTA!J76:AN76,LTA!J$102:AN$102,LTA!J$105:AN$105)</f>
        <v>378.73999999999995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547.97</v>
      </c>
      <c r="AB76" s="76">
        <f>-STOA!P76</f>
        <v>0</v>
      </c>
      <c r="AC76">
        <f t="shared" si="3"/>
        <v>15.407773530903299</v>
      </c>
      <c r="AD76">
        <f t="shared" si="4"/>
        <v>1818.8509801480609</v>
      </c>
      <c r="AE76">
        <f>'IDT-1'!F76</f>
        <v>0</v>
      </c>
      <c r="AF76" s="25"/>
      <c r="AG76">
        <f t="shared" si="5"/>
        <v>1818.8509801480609</v>
      </c>
      <c r="AI76" s="35">
        <f>PXIL!J76</f>
        <v>0</v>
      </c>
      <c r="AJ76" s="35">
        <f>PXIL!P76</f>
        <v>0</v>
      </c>
      <c r="AK76" s="35">
        <f>RTM_IEX!J76</f>
        <v>19.260000000000002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8.1242999999999999</v>
      </c>
      <c r="E77">
        <f>GT_NG!T77</f>
        <v>10.502919473853064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58.527292659234938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672.63651743337391</v>
      </c>
      <c r="P77" s="37">
        <v>75.057128977968176</v>
      </c>
      <c r="Q77" s="37">
        <v>26.64</v>
      </c>
      <c r="R77" s="39">
        <v>0</v>
      </c>
      <c r="S77" s="39">
        <v>0</v>
      </c>
      <c r="T77" s="38">
        <f>SUMPRODUCT(LTA!J77:AN77,LTA!J$101:AN$101,LTA!J$105:AN$105)</f>
        <v>1.53</v>
      </c>
      <c r="U77" s="38">
        <f>SUMPRODUCT(LTA!J77:AN77,LTA!J$102:AN$102,LTA!J$105:AN$105)</f>
        <v>375.12999999999994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547.97</v>
      </c>
      <c r="AB77" s="76">
        <f>-STOA!P77</f>
        <v>0</v>
      </c>
      <c r="AC77">
        <f t="shared" si="3"/>
        <v>15.28428853177321</v>
      </c>
      <c r="AD77">
        <f t="shared" si="4"/>
        <v>1804.273870012657</v>
      </c>
      <c r="AE77">
        <f>'IDT-1'!F77</f>
        <v>0</v>
      </c>
      <c r="AF77" s="25"/>
      <c r="AG77">
        <f t="shared" si="5"/>
        <v>1804.273870012657</v>
      </c>
      <c r="AI77" s="35">
        <f>PXIL!J77</f>
        <v>0</v>
      </c>
      <c r="AJ77" s="35">
        <f>PXIL!P77</f>
        <v>0</v>
      </c>
      <c r="AK77" s="35">
        <f>RTM_IEX!J77</f>
        <v>14.44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8.1242999999999999</v>
      </c>
      <c r="E78">
        <f>GT_NG!T78</f>
        <v>10.502919473853064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58.527292659234938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741.81624455888448</v>
      </c>
      <c r="P78" s="37">
        <v>75.057128977968176</v>
      </c>
      <c r="Q78" s="37">
        <v>26.64</v>
      </c>
      <c r="R78" s="39">
        <v>0</v>
      </c>
      <c r="S78" s="39">
        <v>0</v>
      </c>
      <c r="T78" s="38">
        <f>SUMPRODUCT(LTA!J78:AN78,LTA!J$101:AN$101,LTA!J$105:AN$105)</f>
        <v>0.32</v>
      </c>
      <c r="U78" s="38">
        <f>SUMPRODUCT(LTA!J78:AN78,LTA!J$102:AN$102,LTA!J$105:AN$105)</f>
        <v>373.10999999999996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-98</v>
      </c>
      <c r="AA78" s="76">
        <f>STOA!J78</f>
        <v>547.97</v>
      </c>
      <c r="AB78" s="76">
        <f>-STOA!P78</f>
        <v>0</v>
      </c>
      <c r="AC78">
        <f t="shared" si="3"/>
        <v>16.765543696666629</v>
      </c>
      <c r="AD78">
        <f t="shared" si="4"/>
        <v>1782.3023419732742</v>
      </c>
      <c r="AE78">
        <f>'IDT-1'!F78</f>
        <v>0</v>
      </c>
      <c r="AF78" s="25"/>
      <c r="AG78">
        <f t="shared" si="5"/>
        <v>1782.3023419732742</v>
      </c>
      <c r="AI78" s="35">
        <f>PXIL!J78</f>
        <v>0</v>
      </c>
      <c r="AJ78" s="35">
        <f>PXIL!P78</f>
        <v>0</v>
      </c>
      <c r="AK78" s="35">
        <f>RTM_IEX!J78</f>
        <v>26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8.1242999999999999</v>
      </c>
      <c r="E79">
        <f>GT_NG!T79</f>
        <v>10.502919473853064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50.847722284434496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694.32228331164958</v>
      </c>
      <c r="P79" s="37">
        <v>75.057128977968176</v>
      </c>
      <c r="Q79" s="37">
        <v>26.64</v>
      </c>
      <c r="R79" s="39">
        <v>0</v>
      </c>
      <c r="S79" s="39">
        <v>0</v>
      </c>
      <c r="T79" s="38">
        <f>SUMPRODUCT(LTA!J79:AN79,LTA!J$101:AN$101,LTA!J$105:AN$105)</f>
        <v>7.0000000000000007E-2</v>
      </c>
      <c r="U79" s="38">
        <f>SUMPRODUCT(LTA!J79:AN79,LTA!J$102:AN$102,LTA!J$105:AN$105)</f>
        <v>372.9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547.97</v>
      </c>
      <c r="AB79" s="76">
        <f>-STOA!P79</f>
        <v>0</v>
      </c>
      <c r="AC79">
        <f t="shared" si="3"/>
        <v>15.503783305749076</v>
      </c>
      <c r="AD79">
        <f t="shared" si="4"/>
        <v>1769.9305707421563</v>
      </c>
      <c r="AE79">
        <f>'IDT-1'!F79</f>
        <v>0</v>
      </c>
      <c r="AF79" s="25"/>
      <c r="AG79">
        <f t="shared" si="5"/>
        <v>1769.9305707421563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-30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8.1242999999999999</v>
      </c>
      <c r="E80">
        <f>GT_NG!T80</f>
        <v>10.502919473853064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742.47228331164945</v>
      </c>
      <c r="P80" s="37">
        <v>75.057128977968176</v>
      </c>
      <c r="Q80" s="37">
        <v>26.64</v>
      </c>
      <c r="R80" s="39">
        <v>0</v>
      </c>
      <c r="S80" s="39">
        <v>0</v>
      </c>
      <c r="T80" s="38">
        <f>SUMPRODUCT(LTA!J80:AN80,LTA!J$101:AN$101,LTA!J$105:AN$105)</f>
        <v>0.01</v>
      </c>
      <c r="U80" s="38">
        <f>SUMPRODUCT(LTA!J80:AN80,LTA!J$102:AN$102,LTA!J$105:AN$105)</f>
        <v>372.4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547.97</v>
      </c>
      <c r="AB80" s="76">
        <f>-STOA!P80</f>
        <v>0</v>
      </c>
      <c r="AC80">
        <f t="shared" si="3"/>
        <v>16.048899277607831</v>
      </c>
      <c r="AD80">
        <f t="shared" si="4"/>
        <v>1798.1277324858629</v>
      </c>
      <c r="AE80">
        <f>'IDT-1'!F80</f>
        <v>0</v>
      </c>
      <c r="AF80" s="25"/>
      <c r="AG80">
        <f t="shared" si="5"/>
        <v>1798.1277324858629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-48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10.502919473853064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69.37712366817297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771.20835624274218</v>
      </c>
      <c r="P81" s="37">
        <v>75.057128977968176</v>
      </c>
      <c r="Q81" s="37">
        <v>26.64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420.94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547.97</v>
      </c>
      <c r="AB81" s="76">
        <f>-STOA!P81</f>
        <v>0</v>
      </c>
      <c r="AC81">
        <f t="shared" si="3"/>
        <v>17.385913907984783</v>
      </c>
      <c r="AD81">
        <f t="shared" si="4"/>
        <v>1831.4339144547516</v>
      </c>
      <c r="AE81">
        <f>'IDT-1'!F81</f>
        <v>0</v>
      </c>
      <c r="AF81" s="25"/>
      <c r="AG81">
        <f t="shared" si="5"/>
        <v>1831.4339144547516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-110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10.502919473853064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66.632733762770286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764.84932000278457</v>
      </c>
      <c r="P82" s="37">
        <v>75.057128977968176</v>
      </c>
      <c r="Q82" s="37">
        <v>26.64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420.94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547.97</v>
      </c>
      <c r="AB82" s="76">
        <f>-STOA!P82</f>
        <v>0</v>
      </c>
      <c r="AC82">
        <f t="shared" si="3"/>
        <v>17.216262393389975</v>
      </c>
      <c r="AD82">
        <f t="shared" si="4"/>
        <v>1833.500139823986</v>
      </c>
      <c r="AE82">
        <f>'IDT-1'!F82</f>
        <v>0</v>
      </c>
      <c r="AF82" s="25"/>
      <c r="AG82">
        <f t="shared" si="5"/>
        <v>1833.500139823986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-99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10.502919473853064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66.632733762770286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763.78848807296117</v>
      </c>
      <c r="P83" s="37">
        <v>75.057128977968176</v>
      </c>
      <c r="Q83" s="37">
        <v>26.64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420.96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547.97</v>
      </c>
      <c r="AB83" s="76">
        <f>-STOA!P83</f>
        <v>0</v>
      </c>
      <c r="AC83">
        <f t="shared" si="3"/>
        <v>17.309173297878129</v>
      </c>
      <c r="AD83">
        <f t="shared" si="4"/>
        <v>1820.3663969896747</v>
      </c>
      <c r="AE83">
        <f>'IDT-1'!F83</f>
        <v>0</v>
      </c>
      <c r="AF83" s="25"/>
      <c r="AG83">
        <f t="shared" si="5"/>
        <v>1820.3663969896747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-111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10.502919473853064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66.632733762770286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763.78848807296117</v>
      </c>
      <c r="P84" s="37">
        <v>75.057128977968176</v>
      </c>
      <c r="Q84" s="37">
        <v>26.64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420.78999999999996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547.97</v>
      </c>
      <c r="AB84" s="76">
        <f>-STOA!P84</f>
        <v>0</v>
      </c>
      <c r="AC84">
        <f t="shared" si="3"/>
        <v>17.29080298242835</v>
      </c>
      <c r="AD84">
        <f t="shared" si="4"/>
        <v>1822.2147673051243</v>
      </c>
      <c r="AE84">
        <f>'IDT-1'!F84</f>
        <v>0</v>
      </c>
      <c r="AF84" s="25"/>
      <c r="AG84">
        <f t="shared" si="5"/>
        <v>1822.2147673051243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-109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10.502919473853064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66.632733762770286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763.38908060487449</v>
      </c>
      <c r="P85" s="37">
        <v>75.057128977968176</v>
      </c>
      <c r="Q85" s="37">
        <v>26.64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420.78999999999996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547.97</v>
      </c>
      <c r="AB85" s="76">
        <f>-STOA!P85</f>
        <v>0</v>
      </c>
      <c r="AC85">
        <f t="shared" si="3"/>
        <v>17.380630694670199</v>
      </c>
      <c r="AD85">
        <f t="shared" si="4"/>
        <v>1810.7255321247958</v>
      </c>
      <c r="AE85">
        <f>'IDT-1'!F85</f>
        <v>0</v>
      </c>
      <c r="AF85" s="25"/>
      <c r="AG85">
        <f t="shared" si="5"/>
        <v>1810.7255321247958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-120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10.502919473853064</v>
      </c>
      <c r="F86">
        <f>GT_Spot!T86</f>
        <v>0</v>
      </c>
      <c r="G86">
        <f>PPCL_NG!T86</f>
        <v>29.38</v>
      </c>
      <c r="H86">
        <f>PPCL_Spot!T86</f>
        <v>0</v>
      </c>
      <c r="I86">
        <f>Bawana_NG!T86</f>
        <v>66.632733762770286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758.95049733835174</v>
      </c>
      <c r="P86" s="37">
        <v>75.057128977968176</v>
      </c>
      <c r="Q86" s="37">
        <v>26.64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420.63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547.97</v>
      </c>
      <c r="AB86" s="76">
        <f>-STOA!P86</f>
        <v>0</v>
      </c>
      <c r="AC86">
        <f t="shared" si="3"/>
        <v>17.260483017982519</v>
      </c>
      <c r="AD86">
        <f t="shared" si="4"/>
        <v>1816.6270965349606</v>
      </c>
      <c r="AE86">
        <f>'IDT-1'!F86</f>
        <v>0</v>
      </c>
      <c r="AF86" s="25"/>
      <c r="AG86">
        <f t="shared" si="5"/>
        <v>1816.6270965349606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-110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10.502919473853064</v>
      </c>
      <c r="F87">
        <f>GT_Spot!T87</f>
        <v>0</v>
      </c>
      <c r="G87">
        <f>PPCL_NG!T87</f>
        <v>29.38</v>
      </c>
      <c r="H87">
        <f>PPCL_Spot!T87</f>
        <v>0</v>
      </c>
      <c r="I87">
        <f>Bawana_NG!T87</f>
        <v>66.632733762770286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759.70374028089111</v>
      </c>
      <c r="P87" s="37">
        <v>75.057128977968176</v>
      </c>
      <c r="Q87" s="37">
        <v>26.64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419.63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547.97</v>
      </c>
      <c r="AB87" s="76">
        <f>-STOA!P87</f>
        <v>0</v>
      </c>
      <c r="AC87">
        <f t="shared" si="3"/>
        <v>17.419362255472745</v>
      </c>
      <c r="AD87">
        <f t="shared" si="4"/>
        <v>1797.2214602400099</v>
      </c>
      <c r="AE87">
        <f>'IDT-1'!F87</f>
        <v>0</v>
      </c>
      <c r="AF87" s="25"/>
      <c r="AG87">
        <f t="shared" si="5"/>
        <v>1797.2214602400099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-129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10.502919473853064</v>
      </c>
      <c r="F88">
        <f>GT_Spot!T88</f>
        <v>0</v>
      </c>
      <c r="G88">
        <f>PPCL_NG!T88</f>
        <v>29.38</v>
      </c>
      <c r="H88">
        <f>PPCL_Spot!T88</f>
        <v>0</v>
      </c>
      <c r="I88">
        <f>Bawana_NG!T88</f>
        <v>66.632733762770286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759.70374028089111</v>
      </c>
      <c r="P88" s="37">
        <v>75.057128977968176</v>
      </c>
      <c r="Q88" s="37">
        <v>26.64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419.13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547.97</v>
      </c>
      <c r="AB88" s="76">
        <f>-STOA!P88</f>
        <v>0</v>
      </c>
      <c r="AC88">
        <f t="shared" si="3"/>
        <v>17.118671735101628</v>
      </c>
      <c r="AD88">
        <f t="shared" si="4"/>
        <v>1832.0221507603812</v>
      </c>
      <c r="AE88">
        <f>'IDT-1'!F88</f>
        <v>0</v>
      </c>
      <c r="AF88" s="25"/>
      <c r="AG88">
        <f t="shared" si="5"/>
        <v>1832.0221507603812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-94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10.502919473853064</v>
      </c>
      <c r="F89">
        <f>GT_Spot!T89</f>
        <v>0</v>
      </c>
      <c r="G89">
        <f>PPCL_NG!T89</f>
        <v>29.38</v>
      </c>
      <c r="H89">
        <f>PPCL_Spot!T89</f>
        <v>0</v>
      </c>
      <c r="I89">
        <f>Bawana_NG!T89</f>
        <v>66.632733762770286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763.68663885201784</v>
      </c>
      <c r="P89" s="37">
        <v>75.057128977968176</v>
      </c>
      <c r="Q89" s="37">
        <v>26.64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419.13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5.57</v>
      </c>
      <c r="Z89" s="35">
        <f>IEX!P89</f>
        <v>0</v>
      </c>
      <c r="AA89" s="76">
        <f>STOA!J89</f>
        <v>547.97</v>
      </c>
      <c r="AB89" s="76">
        <f>-STOA!P89</f>
        <v>0</v>
      </c>
      <c r="AC89">
        <f t="shared" si="3"/>
        <v>16.99560829770175</v>
      </c>
      <c r="AD89">
        <f t="shared" si="4"/>
        <v>1865.6981127689075</v>
      </c>
      <c r="AE89">
        <f>'IDT-1'!F89</f>
        <v>0</v>
      </c>
      <c r="AF89" s="25"/>
      <c r="AG89">
        <f t="shared" si="5"/>
        <v>1865.6981127689075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-70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10.842999377722464</v>
      </c>
      <c r="F90">
        <f>GT_Spot!T90</f>
        <v>0</v>
      </c>
      <c r="G90">
        <f>PPCL_NG!T90</f>
        <v>29.38</v>
      </c>
      <c r="H90">
        <f>PPCL_Spot!T90</f>
        <v>0</v>
      </c>
      <c r="I90">
        <f>Bawana_NG!T90</f>
        <v>66.632733762770286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768.12522211854059</v>
      </c>
      <c r="P90" s="37">
        <v>75.057128977968176</v>
      </c>
      <c r="Q90" s="37">
        <v>26.64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419.28999999999996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16.21</v>
      </c>
      <c r="Z90" s="35">
        <f>IEX!P90</f>
        <v>0</v>
      </c>
      <c r="AA90" s="76">
        <f>STOA!J90</f>
        <v>547.97</v>
      </c>
      <c r="AB90" s="76">
        <f>-STOA!P90</f>
        <v>0</v>
      </c>
      <c r="AC90">
        <f t="shared" si="3"/>
        <v>16.999401702459711</v>
      </c>
      <c r="AD90">
        <f t="shared" si="4"/>
        <v>1896.2729825345421</v>
      </c>
      <c r="AE90">
        <f>'IDT-1'!F90</f>
        <v>0</v>
      </c>
      <c r="AF90" s="25"/>
      <c r="AG90">
        <f t="shared" si="5"/>
        <v>1896.2729825345421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-55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10.842999377722464</v>
      </c>
      <c r="F91">
        <f>GT_Spot!T91</f>
        <v>0</v>
      </c>
      <c r="G91">
        <f>PPCL_NG!T91</f>
        <v>29.38</v>
      </c>
      <c r="H91">
        <f>PPCL_Spot!T91</f>
        <v>0</v>
      </c>
      <c r="I91">
        <f>Bawana_NG!T91</f>
        <v>66.342718963891969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768.51904346819254</v>
      </c>
      <c r="P91" s="37">
        <v>75.057128977968176</v>
      </c>
      <c r="Q91" s="37">
        <v>26.64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416.94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23.22</v>
      </c>
      <c r="Z91" s="35">
        <f>IEX!P91</f>
        <v>0</v>
      </c>
      <c r="AA91" s="76">
        <f>STOA!J91</f>
        <v>547.97</v>
      </c>
      <c r="AB91" s="76">
        <f>-STOA!P91</f>
        <v>0</v>
      </c>
      <c r="AC91">
        <f t="shared" si="3"/>
        <v>17.03941767748621</v>
      </c>
      <c r="AD91">
        <f t="shared" si="4"/>
        <v>1900.996773110289</v>
      </c>
      <c r="AE91">
        <f>'IDT-1'!F91</f>
        <v>0</v>
      </c>
      <c r="AF91" s="25"/>
      <c r="AG91">
        <f t="shared" si="5"/>
        <v>1900.996773110289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-55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10.842999377722464</v>
      </c>
      <c r="F92">
        <f>GT_Spot!T92</f>
        <v>0</v>
      </c>
      <c r="G92">
        <f>PPCL_NG!T92</f>
        <v>29.38</v>
      </c>
      <c r="H92">
        <f>PPCL_Spot!T92</f>
        <v>0</v>
      </c>
      <c r="I92">
        <f>Bawana_NG!T92</f>
        <v>66.342718963891969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768.51904346819254</v>
      </c>
      <c r="P92" s="37">
        <v>75.057128977968176</v>
      </c>
      <c r="Q92" s="37">
        <v>26.64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417.27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34.32</v>
      </c>
      <c r="Z92" s="35">
        <f>IEX!P92</f>
        <v>0</v>
      </c>
      <c r="AA92" s="76">
        <f>STOA!J92</f>
        <v>547.97</v>
      </c>
      <c r="AB92" s="76">
        <f>-STOA!P92</f>
        <v>0</v>
      </c>
      <c r="AC92">
        <f t="shared" si="3"/>
        <v>17.050718100237319</v>
      </c>
      <c r="AD92">
        <f t="shared" si="4"/>
        <v>1922.4154726875377</v>
      </c>
      <c r="AE92">
        <f>'IDT-1'!F92</f>
        <v>0</v>
      </c>
      <c r="AF92" s="25"/>
      <c r="AG92">
        <f t="shared" si="5"/>
        <v>1922.4154726875377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-45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10.842999377722464</v>
      </c>
      <c r="F93">
        <f>GT_Spot!T93</f>
        <v>0</v>
      </c>
      <c r="G93">
        <f>PPCL_NG!T93</f>
        <v>29.38</v>
      </c>
      <c r="H93">
        <f>PPCL_Spot!T93</f>
        <v>0</v>
      </c>
      <c r="I93">
        <f>Bawana_NG!T93</f>
        <v>66.342718963891969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768.43007146819252</v>
      </c>
      <c r="P93" s="37">
        <v>75.057128977968176</v>
      </c>
      <c r="Q93" s="37">
        <v>26.64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417.14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45.09</v>
      </c>
      <c r="Z93" s="35">
        <f>IEX!P93</f>
        <v>0</v>
      </c>
      <c r="AA93" s="76">
        <f>STOA!J93</f>
        <v>547.97</v>
      </c>
      <c r="AB93" s="76">
        <f>-STOA!P93</f>
        <v>0</v>
      </c>
      <c r="AC93">
        <f t="shared" si="3"/>
        <v>17.181702524061762</v>
      </c>
      <c r="AD93">
        <f t="shared" si="4"/>
        <v>1927.8355162637133</v>
      </c>
      <c r="AE93">
        <f>'IDT-1'!F93</f>
        <v>0</v>
      </c>
      <c r="AF93" s="25"/>
      <c r="AG93">
        <f t="shared" si="5"/>
        <v>1927.8355162637133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-50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10.842999377722464</v>
      </c>
      <c r="F94">
        <f>GT_Spot!T94</f>
        <v>0</v>
      </c>
      <c r="G94">
        <f>PPCL_NG!T94</f>
        <v>29.38</v>
      </c>
      <c r="H94">
        <f>PPCL_Spot!T94</f>
        <v>0</v>
      </c>
      <c r="I94">
        <f>Bawana_NG!T94</f>
        <v>66.342718963891969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765.91523820166969</v>
      </c>
      <c r="P94" s="37">
        <v>75.057128977968176</v>
      </c>
      <c r="Q94" s="37">
        <v>26.64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417.81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52.06</v>
      </c>
      <c r="Z94" s="35">
        <f>IEX!P94</f>
        <v>0</v>
      </c>
      <c r="AA94" s="76">
        <f>STOA!J94</f>
        <v>547.97</v>
      </c>
      <c r="AB94" s="76">
        <f>-STOA!P94</f>
        <v>0</v>
      </c>
      <c r="AC94">
        <f t="shared" si="3"/>
        <v>17.182398135998525</v>
      </c>
      <c r="AD94">
        <f t="shared" si="4"/>
        <v>1937.9599873852537</v>
      </c>
      <c r="AE94">
        <f>'IDT-1'!F94</f>
        <v>0</v>
      </c>
      <c r="AF94" s="25"/>
      <c r="AG94">
        <f t="shared" si="5"/>
        <v>1937.9599873852537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-45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10.842999377722464</v>
      </c>
      <c r="F95">
        <f>GT_Spot!T95</f>
        <v>0</v>
      </c>
      <c r="G95">
        <f>PPCL_NG!T95</f>
        <v>29.38</v>
      </c>
      <c r="H95">
        <f>PPCL_Spot!T95</f>
        <v>0</v>
      </c>
      <c r="I95">
        <f>Bawana_NG!T95</f>
        <v>66.342718963891969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765.91523820166969</v>
      </c>
      <c r="P95" s="37">
        <v>75.057128977968176</v>
      </c>
      <c r="Q95" s="37">
        <v>24.809999999999995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420.64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73.38</v>
      </c>
      <c r="Z95" s="35">
        <f>IEX!P95</f>
        <v>0</v>
      </c>
      <c r="AA95" s="76">
        <f>STOA!J95</f>
        <v>547.97</v>
      </c>
      <c r="AB95" s="76">
        <f>-STOA!P95</f>
        <v>0</v>
      </c>
      <c r="AC95">
        <f t="shared" si="3"/>
        <v>17.539309290496309</v>
      </c>
      <c r="AD95">
        <f t="shared" si="4"/>
        <v>1939.9230762307561</v>
      </c>
      <c r="AE95">
        <f>'IDT-1'!F95</f>
        <v>0</v>
      </c>
      <c r="AF95" s="25"/>
      <c r="AG95">
        <f t="shared" si="5"/>
        <v>1939.9230762307561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-65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10.842999377722464</v>
      </c>
      <c r="F96">
        <f>GT_Spot!T96</f>
        <v>0</v>
      </c>
      <c r="G96">
        <f>PPCL_NG!T96</f>
        <v>29.38</v>
      </c>
      <c r="H96">
        <f>PPCL_Spot!T96</f>
        <v>0</v>
      </c>
      <c r="I96">
        <f>Bawana_NG!T96</f>
        <v>66.342718963891969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765.91523820166969</v>
      </c>
      <c r="P96" s="37">
        <v>75.057128977968176</v>
      </c>
      <c r="Q96" s="37">
        <v>24.809999999999995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421.14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84.26</v>
      </c>
      <c r="Z96" s="35">
        <f>IEX!P96</f>
        <v>0</v>
      </c>
      <c r="AA96" s="76">
        <f>STOA!J96</f>
        <v>547.97</v>
      </c>
      <c r="AB96" s="76">
        <f>-STOA!P96</f>
        <v>0</v>
      </c>
      <c r="AC96">
        <f t="shared" si="3"/>
        <v>17.719612867745198</v>
      </c>
      <c r="AD96">
        <f t="shared" si="4"/>
        <v>1941.1227726535071</v>
      </c>
      <c r="AE96">
        <f>'IDT-1'!F96</f>
        <v>0</v>
      </c>
      <c r="AF96" s="25"/>
      <c r="AG96">
        <f t="shared" si="5"/>
        <v>1941.1227726535071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-75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10.842999377722464</v>
      </c>
      <c r="F97">
        <f>GT_Spot!T97</f>
        <v>0</v>
      </c>
      <c r="G97">
        <f>PPCL_NG!T97</f>
        <v>29.38</v>
      </c>
      <c r="H97">
        <f>PPCL_Spot!T97</f>
        <v>0</v>
      </c>
      <c r="I97">
        <f>Bawana_NG!T97</f>
        <v>66.342718963891969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765.91523820166969</v>
      </c>
      <c r="P97" s="37">
        <v>75.057128977968176</v>
      </c>
      <c r="Q97" s="37">
        <v>24.809999999999995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421.64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92.66</v>
      </c>
      <c r="Z97" s="35">
        <f>IEX!P97</f>
        <v>0</v>
      </c>
      <c r="AA97" s="76">
        <f>STOA!J97</f>
        <v>547.97</v>
      </c>
      <c r="AB97" s="76">
        <f>-STOA!P97</f>
        <v>0</v>
      </c>
      <c r="AC97">
        <f t="shared" si="3"/>
        <v>17.963796022242981</v>
      </c>
      <c r="AD97">
        <f t="shared" si="4"/>
        <v>1929.7785894990093</v>
      </c>
      <c r="AE97">
        <f>'IDT-1'!F97</f>
        <v>0</v>
      </c>
      <c r="AF97" s="25"/>
      <c r="AG97">
        <f t="shared" si="5"/>
        <v>1929.7785894990093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-95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10.842999377722464</v>
      </c>
      <c r="F98">
        <f>GT_Spot!T98</f>
        <v>0</v>
      </c>
      <c r="G98">
        <f>PPCL_NG!T98</f>
        <v>29.38</v>
      </c>
      <c r="H98">
        <f>PPCL_Spot!T98</f>
        <v>0</v>
      </c>
      <c r="I98">
        <f>Bawana_NG!T98</f>
        <v>66.342718963891969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765.91523820166969</v>
      </c>
      <c r="P98" s="37">
        <v>75.057128977968176</v>
      </c>
      <c r="Q98" s="37">
        <v>24.809999999999995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421.64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99.06</v>
      </c>
      <c r="Z98" s="35">
        <f>IEX!P98</f>
        <v>0</v>
      </c>
      <c r="AA98" s="76">
        <f>STOA!J98</f>
        <v>547.97</v>
      </c>
      <c r="AB98" s="76">
        <f>-STOA!P98</f>
        <v>0</v>
      </c>
      <c r="AC98">
        <f t="shared" si="3"/>
        <v>18.229334965365208</v>
      </c>
      <c r="AD98">
        <f t="shared" si="4"/>
        <v>1910.9130505558871</v>
      </c>
      <c r="AE98">
        <f>'IDT-1'!F98</f>
        <v>0</v>
      </c>
      <c r="AF98" s="25"/>
      <c r="AG98">
        <f t="shared" si="5"/>
        <v>1910.9130505558871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-120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0.19435130999999961</v>
      </c>
      <c r="E99">
        <f t="shared" si="6"/>
        <v>0.25622433463969685</v>
      </c>
      <c r="F99">
        <f t="shared" si="6"/>
        <v>0</v>
      </c>
      <c r="G99">
        <f t="shared" si="6"/>
        <v>0.7012195751989666</v>
      </c>
      <c r="H99">
        <f t="shared" si="6"/>
        <v>0</v>
      </c>
      <c r="I99">
        <f t="shared" si="6"/>
        <v>1.4213242755891613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14.276878050004951</v>
      </c>
      <c r="P99" s="37">
        <f t="shared" si="6"/>
        <v>1.4935637927084622</v>
      </c>
      <c r="Q99" s="37">
        <f t="shared" si="6"/>
        <v>0.54072000000000076</v>
      </c>
      <c r="R99" s="39">
        <f>SUM(R3:R98)/4000</f>
        <v>0.27437313622565157</v>
      </c>
      <c r="S99" s="39">
        <f t="shared" si="6"/>
        <v>0</v>
      </c>
      <c r="T99" s="38">
        <f t="shared" si="6"/>
        <v>0.51940249999999999</v>
      </c>
      <c r="U99" s="38">
        <f t="shared" si="6"/>
        <v>9.8029974999999965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0.35052000000000011</v>
      </c>
      <c r="Z99" s="35">
        <f t="shared" si="6"/>
        <v>-1.0868250000000002</v>
      </c>
      <c r="AA99" s="76">
        <f t="shared" si="6"/>
        <v>13.121880000000013</v>
      </c>
      <c r="AB99" s="76">
        <f t="shared" si="6"/>
        <v>0</v>
      </c>
      <c r="AC99">
        <f t="shared" si="6"/>
        <v>0.38170157454514986</v>
      </c>
      <c r="AD99">
        <f t="shared" si="6"/>
        <v>41.230665399821753</v>
      </c>
      <c r="AE99">
        <f t="shared" si="6"/>
        <v>-8.6535000000000015E-3</v>
      </c>
      <c r="AG99">
        <f t="shared" si="6"/>
        <v>41.222011899821752</v>
      </c>
      <c r="AI99">
        <f t="shared" si="6"/>
        <v>0</v>
      </c>
      <c r="AJ99">
        <f t="shared" si="6"/>
        <v>0</v>
      </c>
      <c r="AK99">
        <f t="shared" si="6"/>
        <v>0.56498749999999998</v>
      </c>
      <c r="AL99">
        <f t="shared" si="6"/>
        <v>-0.81925000000000003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45510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1.3024800000000001</v>
      </c>
      <c r="E3">
        <f>GT_NG!S3</f>
        <v>2.1107822410147992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18.999999999999996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89.285268879328896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3.97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-92</v>
      </c>
      <c r="AA3" s="76">
        <f>STOA!K3</f>
        <v>148.19</v>
      </c>
      <c r="AB3" s="76">
        <f>-STOA!Q3</f>
        <v>0</v>
      </c>
      <c r="AC3">
        <f>SUMIF(B3:AB3,"&gt;0")*$AC$2-SUMIF(B3:AB3,"&lt;0")*($AC$2/(1-$AC$2))+SUMIF(AI3:AR3,"&gt;0")*$AC$2-SUMIF(AI3:AR3,"&lt;0")*($AC$2/(1-$AC$2))</f>
        <v>3.6767166924717989</v>
      </c>
      <c r="AD3">
        <f>SUM(B3:AB3,AI3:AV3)-AC3</f>
        <v>178.95181442787191</v>
      </c>
      <c r="AE3">
        <f>'IDT-1'!E3</f>
        <v>0</v>
      </c>
      <c r="AF3" s="25"/>
      <c r="AG3">
        <f>SUM(AD3:AF3)</f>
        <v>178.95181442787191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-35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1.3024800000000001</v>
      </c>
      <c r="E4">
        <f>GT_NG!S4</f>
        <v>2.1107822410147992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18.999999999999996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89.285268879328896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3.97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-92</v>
      </c>
      <c r="AA4" s="76">
        <f>STOA!K4</f>
        <v>148.19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3.7021301656464662</v>
      </c>
      <c r="AD4">
        <f t="shared" ref="AD4:AD67" si="1">SUM(B4:AB4,AI4:AV4)-AC4</f>
        <v>175.92640095469721</v>
      </c>
      <c r="AE4">
        <f>'IDT-1'!E4</f>
        <v>0</v>
      </c>
      <c r="AF4" s="25"/>
      <c r="AG4">
        <f t="shared" ref="AG4:AG67" si="2">SUM(AD4:AF4)</f>
        <v>175.92640095469721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-38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1.3024800000000001</v>
      </c>
      <c r="E5">
        <f>GT_NG!S5</f>
        <v>2.1107822410147992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18.999999999999996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89.285268879328896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3.97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-92</v>
      </c>
      <c r="AA5" s="76">
        <f>STOA!K5</f>
        <v>148.19</v>
      </c>
      <c r="AB5" s="76">
        <f>-STOA!Q5</f>
        <v>0</v>
      </c>
      <c r="AC5">
        <f t="shared" si="0"/>
        <v>3.7190724810962443</v>
      </c>
      <c r="AD5">
        <f t="shared" si="1"/>
        <v>173.90945863924745</v>
      </c>
      <c r="AE5">
        <f>'IDT-1'!E5</f>
        <v>0</v>
      </c>
      <c r="AF5" s="25"/>
      <c r="AG5">
        <f t="shared" si="2"/>
        <v>173.90945863924745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1.3024800000000001</v>
      </c>
      <c r="E6">
        <f>GT_NG!S6</f>
        <v>2.1107822410147992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18.999999999999996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89.285268879328896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3.97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-92</v>
      </c>
      <c r="AA6" s="76">
        <f>STOA!K6</f>
        <v>148.19</v>
      </c>
      <c r="AB6" s="76">
        <f>-STOA!Q6</f>
        <v>0</v>
      </c>
      <c r="AC6">
        <f t="shared" si="0"/>
        <v>3.7360147965460224</v>
      </c>
      <c r="AD6">
        <f t="shared" si="1"/>
        <v>171.89251632379768</v>
      </c>
      <c r="AE6">
        <f>'IDT-1'!E6</f>
        <v>0</v>
      </c>
      <c r="AF6" s="25"/>
      <c r="AG6">
        <f t="shared" si="2"/>
        <v>171.89251632379768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-42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1.3024800000000001</v>
      </c>
      <c r="E7">
        <f>GT_NG!S7</f>
        <v>2.1107822410147992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18.999999999999996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89.28514096137441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3.97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-92</v>
      </c>
      <c r="AA7" s="76">
        <f>STOA!K7</f>
        <v>148.19</v>
      </c>
      <c r="AB7" s="76">
        <f>-STOA!Q7</f>
        <v>0</v>
      </c>
      <c r="AC7">
        <f t="shared" si="0"/>
        <v>3.7614271952098717</v>
      </c>
      <c r="AD7">
        <f t="shared" si="1"/>
        <v>168.86697600717932</v>
      </c>
      <c r="AE7">
        <f>'IDT-1'!E7</f>
        <v>0</v>
      </c>
      <c r="AF7" s="25"/>
      <c r="AG7">
        <f t="shared" si="2"/>
        <v>168.86697600717932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-45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1.3024800000000001</v>
      </c>
      <c r="E8">
        <f>GT_NG!S8</f>
        <v>2.1107822410147992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18.999999999999996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89.28514096137441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3.97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-94</v>
      </c>
      <c r="AA8" s="76">
        <f>STOA!K8</f>
        <v>148.19</v>
      </c>
      <c r="AB8" s="76">
        <f>-STOA!Q8</f>
        <v>0</v>
      </c>
      <c r="AC8">
        <f t="shared" si="0"/>
        <v>3.7698983529347605</v>
      </c>
      <c r="AD8">
        <f t="shared" si="1"/>
        <v>167.85850484945442</v>
      </c>
      <c r="AE8">
        <f>'IDT-1'!E8</f>
        <v>0</v>
      </c>
      <c r="AF8" s="25"/>
      <c r="AG8">
        <f t="shared" si="2"/>
        <v>167.85850484945442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-44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1.3024800000000001</v>
      </c>
      <c r="E9">
        <f>GT_NG!S9</f>
        <v>2.1107822410147992</v>
      </c>
      <c r="F9">
        <f>GT_Spot!S9</f>
        <v>0</v>
      </c>
      <c r="G9">
        <f>PPCL_NG!S9</f>
        <v>45.77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88.087196928406698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3.97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-95</v>
      </c>
      <c r="AA9" s="76">
        <f>STOA!K9</f>
        <v>148.19</v>
      </c>
      <c r="AB9" s="76">
        <f>-STOA!Q9</f>
        <v>0</v>
      </c>
      <c r="AC9">
        <f t="shared" si="0"/>
        <v>3.7683067807827206</v>
      </c>
      <c r="AD9">
        <f t="shared" si="1"/>
        <v>165.66215238863876</v>
      </c>
      <c r="AE9">
        <f>'IDT-1'!E9</f>
        <v>0</v>
      </c>
      <c r="AF9" s="25"/>
      <c r="AG9">
        <f t="shared" si="2"/>
        <v>165.66215238863876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-44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1.3024800000000001</v>
      </c>
      <c r="E10">
        <f>GT_NG!S10</f>
        <v>2.1107822410147992</v>
      </c>
      <c r="F10">
        <f>GT_Spot!S10</f>
        <v>0</v>
      </c>
      <c r="G10">
        <f>PPCL_NG!S10</f>
        <v>45.77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88.087202547512447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3.97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-96</v>
      </c>
      <c r="AA10" s="76">
        <f>STOA!K10</f>
        <v>148.19</v>
      </c>
      <c r="AB10" s="76">
        <f>-STOA!Q10</f>
        <v>0</v>
      </c>
      <c r="AC10">
        <f t="shared" si="0"/>
        <v>3.7852491434329876</v>
      </c>
      <c r="AD10">
        <f t="shared" si="1"/>
        <v>163.64521564509425</v>
      </c>
      <c r="AE10">
        <f>'IDT-1'!E10</f>
        <v>0</v>
      </c>
      <c r="AF10" s="25"/>
      <c r="AG10">
        <f t="shared" si="2"/>
        <v>163.64521564509425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1.3024800000000001</v>
      </c>
      <c r="E11">
        <f>GT_NG!S11</f>
        <v>2.1107822410147992</v>
      </c>
      <c r="F11">
        <f>GT_Spot!S11</f>
        <v>0</v>
      </c>
      <c r="G11">
        <f>PPCL_NG!S11</f>
        <v>45.77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90.578939547075635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3.97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-98</v>
      </c>
      <c r="AA11" s="76">
        <f>STOA!K11</f>
        <v>148.19</v>
      </c>
      <c r="AB11" s="76">
        <f>-STOA!Q11</f>
        <v>0</v>
      </c>
      <c r="AC11">
        <f t="shared" si="0"/>
        <v>3.8284064224993006</v>
      </c>
      <c r="AD11">
        <f t="shared" si="1"/>
        <v>164.72288736799641</v>
      </c>
      <c r="AE11">
        <f>'IDT-1'!E11</f>
        <v>0</v>
      </c>
      <c r="AF11" s="25"/>
      <c r="AG11">
        <f t="shared" si="2"/>
        <v>164.72288736799641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-45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1.3024800000000001</v>
      </c>
      <c r="E12">
        <f>GT_NG!S12</f>
        <v>2.1107822410147992</v>
      </c>
      <c r="F12">
        <f>GT_Spot!S12</f>
        <v>0</v>
      </c>
      <c r="G12">
        <f>PPCL_NG!S12</f>
        <v>45.77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88.27893708138096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3.97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-98</v>
      </c>
      <c r="AA12" s="76">
        <f>STOA!K12</f>
        <v>148.19</v>
      </c>
      <c r="AB12" s="76">
        <f>-STOA!Q12</f>
        <v>0</v>
      </c>
      <c r="AC12">
        <f t="shared" si="0"/>
        <v>3.8090864017874653</v>
      </c>
      <c r="AD12">
        <f t="shared" si="1"/>
        <v>162.44220492301358</v>
      </c>
      <c r="AE12">
        <f>'IDT-1'!E12</f>
        <v>0</v>
      </c>
      <c r="AF12" s="25"/>
      <c r="AG12">
        <f t="shared" si="2"/>
        <v>162.44220492301358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-45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1.3024800000000001</v>
      </c>
      <c r="E13">
        <f>GT_NG!S13</f>
        <v>2.1107822410147992</v>
      </c>
      <c r="F13">
        <f>GT_Spot!S13</f>
        <v>0</v>
      </c>
      <c r="G13">
        <f>PPCL_NG!S13</f>
        <v>45.77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88.27893708138096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3.97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-103</v>
      </c>
      <c r="AA13" s="76">
        <f>STOA!K13</f>
        <v>148.19</v>
      </c>
      <c r="AB13" s="76">
        <f>-STOA!Q13</f>
        <v>0</v>
      </c>
      <c r="AC13">
        <f t="shared" si="0"/>
        <v>3.8514421904119107</v>
      </c>
      <c r="AD13">
        <f t="shared" si="1"/>
        <v>157.39984913438911</v>
      </c>
      <c r="AE13">
        <f>'IDT-1'!E13</f>
        <v>0</v>
      </c>
      <c r="AF13" s="25"/>
      <c r="AG13">
        <f t="shared" si="2"/>
        <v>157.39984913438911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1.3024800000000001</v>
      </c>
      <c r="E14">
        <f>GT_NG!S14</f>
        <v>2.1107822410147992</v>
      </c>
      <c r="F14">
        <f>GT_Spot!S14</f>
        <v>0</v>
      </c>
      <c r="G14">
        <f>PPCL_NG!S14</f>
        <v>45.77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92.787458339832511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3.97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-104</v>
      </c>
      <c r="AA14" s="76">
        <f>STOA!K14</f>
        <v>148.19</v>
      </c>
      <c r="AB14" s="76">
        <f>-STOA!Q14</f>
        <v>0</v>
      </c>
      <c r="AC14">
        <f t="shared" si="0"/>
        <v>3.8977849267077924</v>
      </c>
      <c r="AD14">
        <f t="shared" si="1"/>
        <v>160.8620276565448</v>
      </c>
      <c r="AE14">
        <f>'IDT-1'!E14</f>
        <v>0</v>
      </c>
      <c r="AF14" s="25"/>
      <c r="AG14">
        <f t="shared" si="2"/>
        <v>160.8620276565448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1.3024800000000001</v>
      </c>
      <c r="E15">
        <f>GT_NG!S15</f>
        <v>2.0489110143123832</v>
      </c>
      <c r="F15">
        <f>GT_Spot!S15</f>
        <v>0</v>
      </c>
      <c r="G15">
        <f>PPCL_NG!S15</f>
        <v>45.77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89.836758765255183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3.97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-105</v>
      </c>
      <c r="AA15" s="76">
        <f>STOA!K15</f>
        <v>148.19</v>
      </c>
      <c r="AB15" s="76">
        <f>-STOA!Q15</f>
        <v>0</v>
      </c>
      <c r="AC15">
        <f t="shared" si="0"/>
        <v>3.8809504897019322</v>
      </c>
      <c r="AD15">
        <f t="shared" si="1"/>
        <v>156.86629129227092</v>
      </c>
      <c r="AE15">
        <f>'IDT-1'!E15</f>
        <v>0</v>
      </c>
      <c r="AF15" s="25"/>
      <c r="AG15">
        <f t="shared" si="2"/>
        <v>156.86629129227092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-45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1.3024800000000001</v>
      </c>
      <c r="E16">
        <f>GT_NG!S16</f>
        <v>2.0489110143123832</v>
      </c>
      <c r="F16">
        <f>GT_Spot!S16</f>
        <v>0</v>
      </c>
      <c r="G16">
        <f>PPCL_NG!S16</f>
        <v>45.77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89.836758765255183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3.97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-106</v>
      </c>
      <c r="AA16" s="76">
        <f>STOA!K16</f>
        <v>148.19</v>
      </c>
      <c r="AB16" s="76">
        <f>-STOA!Q16</f>
        <v>0</v>
      </c>
      <c r="AC16">
        <f t="shared" si="0"/>
        <v>3.8894216474268211</v>
      </c>
      <c r="AD16">
        <f t="shared" si="1"/>
        <v>155.85782013454605</v>
      </c>
      <c r="AE16">
        <f>'IDT-1'!E16</f>
        <v>0</v>
      </c>
      <c r="AF16" s="25"/>
      <c r="AG16">
        <f t="shared" si="2"/>
        <v>155.85782013454605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-45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1.3024800000000001</v>
      </c>
      <c r="E17">
        <f>GT_NG!S17</f>
        <v>2.0489110143123832</v>
      </c>
      <c r="F17">
        <f>GT_Spot!S17</f>
        <v>0</v>
      </c>
      <c r="G17">
        <f>PPCL_NG!S17</f>
        <v>45.77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89.536758765255186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3.97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-108</v>
      </c>
      <c r="AA17" s="76">
        <f>STOA!K17</f>
        <v>148.19</v>
      </c>
      <c r="AB17" s="76">
        <f>-STOA!Q17</f>
        <v>0</v>
      </c>
      <c r="AC17">
        <f t="shared" si="0"/>
        <v>3.9038439628765991</v>
      </c>
      <c r="AD17">
        <f t="shared" si="1"/>
        <v>153.54339781909624</v>
      </c>
      <c r="AE17">
        <f>'IDT-1'!E17</f>
        <v>0</v>
      </c>
      <c r="AF17" s="25"/>
      <c r="AG17">
        <f t="shared" si="2"/>
        <v>153.54339781909624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1.3024800000000001</v>
      </c>
      <c r="E18">
        <f>GT_NG!S18</f>
        <v>2.0489110143123832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89.227130596241096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3.97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-107</v>
      </c>
      <c r="AA18" s="76">
        <f>STOA!K18</f>
        <v>148.19</v>
      </c>
      <c r="AB18" s="76">
        <f>-STOA!Q18</f>
        <v>0</v>
      </c>
      <c r="AC18">
        <f t="shared" si="0"/>
        <v>3.9012430862568808</v>
      </c>
      <c r="AD18">
        <f t="shared" si="1"/>
        <v>153.2363705267019</v>
      </c>
      <c r="AE18">
        <f>'IDT-1'!E18</f>
        <v>0</v>
      </c>
      <c r="AF18" s="25"/>
      <c r="AG18">
        <f t="shared" si="2"/>
        <v>153.2363705267019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-46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1.3024800000000001</v>
      </c>
      <c r="E19">
        <f>GT_NG!S19</f>
        <v>2.0489110143123832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89.227130596241096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3.97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-108</v>
      </c>
      <c r="AA19" s="76">
        <f>STOA!K19</f>
        <v>148.19</v>
      </c>
      <c r="AB19" s="76">
        <f>-STOA!Q19</f>
        <v>0</v>
      </c>
      <c r="AC19">
        <f t="shared" si="0"/>
        <v>3.9097142439817696</v>
      </c>
      <c r="AD19">
        <f t="shared" si="1"/>
        <v>152.22789936897701</v>
      </c>
      <c r="AE19">
        <f>'IDT-1'!E19</f>
        <v>0</v>
      </c>
      <c r="AF19" s="25"/>
      <c r="AG19">
        <f t="shared" si="2"/>
        <v>152.22789936897701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-46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1.3024800000000001</v>
      </c>
      <c r="E20">
        <f>GT_NG!S20</f>
        <v>2.0489110143123832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89.227130596241096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3.97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-108</v>
      </c>
      <c r="AA20" s="76">
        <f>STOA!K20</f>
        <v>148.19</v>
      </c>
      <c r="AB20" s="76">
        <f>-STOA!Q20</f>
        <v>0</v>
      </c>
      <c r="AC20">
        <f t="shared" si="0"/>
        <v>3.9012430862568808</v>
      </c>
      <c r="AD20">
        <f t="shared" si="1"/>
        <v>153.2363705267019</v>
      </c>
      <c r="AE20">
        <f>'IDT-1'!E20</f>
        <v>0</v>
      </c>
      <c r="AF20" s="25"/>
      <c r="AG20">
        <f t="shared" si="2"/>
        <v>153.2363705267019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1.3024800000000001</v>
      </c>
      <c r="E21">
        <f>GT_NG!S21</f>
        <v>2.0489110143123832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89.227130596241096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3.97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-108</v>
      </c>
      <c r="AA21" s="76">
        <f>STOA!K21</f>
        <v>148.19</v>
      </c>
      <c r="AB21" s="76">
        <f>-STOA!Q21</f>
        <v>0</v>
      </c>
      <c r="AC21">
        <f t="shared" si="0"/>
        <v>3.9012430862568808</v>
      </c>
      <c r="AD21">
        <f t="shared" si="1"/>
        <v>153.2363705267019</v>
      </c>
      <c r="AE21">
        <f>'IDT-1'!E21</f>
        <v>0</v>
      </c>
      <c r="AF21" s="25"/>
      <c r="AG21">
        <f t="shared" si="2"/>
        <v>153.2363705267019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-45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1.3024800000000001</v>
      </c>
      <c r="E22">
        <f>GT_NG!S22</f>
        <v>2.0489110143123832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89.227130596241096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3.97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-107</v>
      </c>
      <c r="AA22" s="76">
        <f>STOA!K22</f>
        <v>148.19</v>
      </c>
      <c r="AB22" s="76">
        <f>-STOA!Q22</f>
        <v>0</v>
      </c>
      <c r="AC22">
        <f t="shared" si="0"/>
        <v>3.8927719285319919</v>
      </c>
      <c r="AD22">
        <f t="shared" si="1"/>
        <v>154.24484168442677</v>
      </c>
      <c r="AE22">
        <f>'IDT-1'!E22</f>
        <v>0</v>
      </c>
      <c r="AF22" s="25"/>
      <c r="AG22">
        <f t="shared" si="2"/>
        <v>154.24484168442677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-45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1.3024800000000001</v>
      </c>
      <c r="E23">
        <f>GT_NG!S23</f>
        <v>2.1107822410147992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89.507853889461998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3.97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-110</v>
      </c>
      <c r="AA23" s="76">
        <f>STOA!K23</f>
        <v>148.19</v>
      </c>
      <c r="AB23" s="76">
        <f>-STOA!Q23</f>
        <v>0</v>
      </c>
      <c r="AC23">
        <f t="shared" si="0"/>
        <v>3.921063195674015</v>
      </c>
      <c r="AD23">
        <f t="shared" si="1"/>
        <v>151.55914493720809</v>
      </c>
      <c r="AE23">
        <f>'IDT-1'!E23</f>
        <v>0</v>
      </c>
      <c r="AF23" s="25"/>
      <c r="AG23">
        <f t="shared" si="2"/>
        <v>151.55914493720809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-45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1.3024800000000001</v>
      </c>
      <c r="E24">
        <f>GT_NG!S24</f>
        <v>2.1107822410147992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89.507853889461998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3.97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-110</v>
      </c>
      <c r="AA24" s="76">
        <f>STOA!K24</f>
        <v>148.19</v>
      </c>
      <c r="AB24" s="76">
        <f>-STOA!Q24</f>
        <v>0</v>
      </c>
      <c r="AC24">
        <f t="shared" si="0"/>
        <v>3.921063195674015</v>
      </c>
      <c r="AD24">
        <f t="shared" si="1"/>
        <v>151.55914493720809</v>
      </c>
      <c r="AE24">
        <f>'IDT-1'!E24</f>
        <v>0</v>
      </c>
      <c r="AF24" s="25"/>
      <c r="AG24">
        <f t="shared" si="2"/>
        <v>151.55914493720809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1.3024800000000001</v>
      </c>
      <c r="E25">
        <f>GT_NG!S25</f>
        <v>2.1107822410147992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88.614814688208938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3.97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-110</v>
      </c>
      <c r="AA25" s="76">
        <f>STOA!K25</f>
        <v>148.19</v>
      </c>
      <c r="AB25" s="76">
        <f>-STOA!Q25</f>
        <v>0</v>
      </c>
      <c r="AC25">
        <f t="shared" si="0"/>
        <v>3.9220328241083773</v>
      </c>
      <c r="AD25">
        <f t="shared" si="1"/>
        <v>149.66513610752062</v>
      </c>
      <c r="AE25">
        <f>'IDT-1'!E25</f>
        <v>0</v>
      </c>
      <c r="AF25" s="25"/>
      <c r="AG25">
        <f t="shared" si="2"/>
        <v>149.66513610752062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-46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1.3024800000000001</v>
      </c>
      <c r="E26">
        <f>GT_NG!S26</f>
        <v>2.1107822410147992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90.909586306618692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3.97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-110</v>
      </c>
      <c r="AA26" s="76">
        <f>STOA!K26</f>
        <v>148.19</v>
      </c>
      <c r="AB26" s="76">
        <f>-STOA!Q26</f>
        <v>0</v>
      </c>
      <c r="AC26">
        <f t="shared" si="0"/>
        <v>3.9328377479781302</v>
      </c>
      <c r="AD26">
        <f t="shared" si="1"/>
        <v>152.94910280206062</v>
      </c>
      <c r="AE26">
        <f>'IDT-1'!E26</f>
        <v>0</v>
      </c>
      <c r="AF26" s="25"/>
      <c r="AG26">
        <f t="shared" si="2"/>
        <v>152.94910280206062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-45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1.3024800000000001</v>
      </c>
      <c r="E27">
        <f>GT_NG!S27</f>
        <v>2.1107822410147992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91.915787614788272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3.97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-110</v>
      </c>
      <c r="AA27" s="76">
        <f>STOA!K27</f>
        <v>148.83000000000001</v>
      </c>
      <c r="AB27" s="76">
        <f>-STOA!Q27</f>
        <v>0</v>
      </c>
      <c r="AC27">
        <f t="shared" si="0"/>
        <v>3.9551369966916448</v>
      </c>
      <c r="AD27">
        <f t="shared" si="1"/>
        <v>153.57300486151672</v>
      </c>
      <c r="AE27">
        <f>'IDT-1'!E27</f>
        <v>0</v>
      </c>
      <c r="AF27" s="25"/>
      <c r="AG27">
        <f t="shared" si="2"/>
        <v>153.57300486151672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-46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1.3024800000000001</v>
      </c>
      <c r="E28">
        <f>GT_NG!S28</f>
        <v>2.1107822410147992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91.915787614788272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3.97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-105</v>
      </c>
      <c r="AA28" s="76">
        <f>STOA!K28</f>
        <v>149.49</v>
      </c>
      <c r="AB28" s="76">
        <f>-STOA!Q28</f>
        <v>0</v>
      </c>
      <c r="AC28">
        <f t="shared" si="0"/>
        <v>3.9183252080671993</v>
      </c>
      <c r="AD28">
        <f t="shared" si="1"/>
        <v>159.26981665014117</v>
      </c>
      <c r="AE28">
        <f>'IDT-1'!E28</f>
        <v>0</v>
      </c>
      <c r="AF28" s="25"/>
      <c r="AG28">
        <f t="shared" si="2"/>
        <v>159.26981665014117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-46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1.3024800000000001</v>
      </c>
      <c r="E29">
        <f>GT_NG!S29</f>
        <v>2.1107822410147992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91.915787614788272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3.97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-100</v>
      </c>
      <c r="AA29" s="76">
        <f>STOA!K29</f>
        <v>150.13</v>
      </c>
      <c r="AB29" s="76">
        <f>-STOA!Q29</f>
        <v>0</v>
      </c>
      <c r="AC29">
        <f t="shared" si="0"/>
        <v>3.8898165771676432</v>
      </c>
      <c r="AD29">
        <f t="shared" si="1"/>
        <v>163.9383252810407</v>
      </c>
      <c r="AE29">
        <f>'IDT-1'!E29</f>
        <v>0</v>
      </c>
      <c r="AF29" s="25"/>
      <c r="AG29">
        <f t="shared" si="2"/>
        <v>163.9383252810407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-47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1.3024800000000001</v>
      </c>
      <c r="E30">
        <f>GT_NG!S30</f>
        <v>2.1107822410147992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90.021762433095432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3.97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-92</v>
      </c>
      <c r="AA30" s="76">
        <f>STOA!K30</f>
        <v>150.78</v>
      </c>
      <c r="AB30" s="76">
        <f>-STOA!Q30</f>
        <v>0</v>
      </c>
      <c r="AC30">
        <f t="shared" si="0"/>
        <v>3.8115975038423109</v>
      </c>
      <c r="AD30">
        <f t="shared" si="1"/>
        <v>170.77251917267321</v>
      </c>
      <c r="AE30">
        <f>'IDT-1'!E30</f>
        <v>0</v>
      </c>
      <c r="AF30" s="25"/>
      <c r="AG30">
        <f t="shared" si="2"/>
        <v>170.77251917267321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-47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1.3024800000000001</v>
      </c>
      <c r="E31">
        <f>GT_NG!S31</f>
        <v>2.1107822410147992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89.304696457381183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3.97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-85</v>
      </c>
      <c r="AA31" s="76">
        <f>STOA!K31</f>
        <v>151.76</v>
      </c>
      <c r="AB31" s="76">
        <f>-STOA!Q31</f>
        <v>0</v>
      </c>
      <c r="AC31">
        <f t="shared" si="0"/>
        <v>3.7545080455720869</v>
      </c>
      <c r="AD31">
        <f t="shared" si="1"/>
        <v>178.09254265522915</v>
      </c>
      <c r="AE31">
        <f>'IDT-1'!E31</f>
        <v>0</v>
      </c>
      <c r="AF31" s="25"/>
      <c r="AG31">
        <f t="shared" si="2"/>
        <v>178.09254265522915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-47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1.3024800000000001</v>
      </c>
      <c r="E32">
        <f>GT_NG!S32</f>
        <v>2.1107822410147992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84.668606523607181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3.97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-78</v>
      </c>
      <c r="AA32" s="76">
        <f>STOA!K32</f>
        <v>152.41000000000003</v>
      </c>
      <c r="AB32" s="76">
        <f>-STOA!Q32</f>
        <v>0</v>
      </c>
      <c r="AC32">
        <f t="shared" si="0"/>
        <v>3.6701979437790522</v>
      </c>
      <c r="AD32">
        <f t="shared" si="1"/>
        <v>180.19076282324826</v>
      </c>
      <c r="AE32">
        <f>'IDT-1'!E32</f>
        <v>0</v>
      </c>
      <c r="AF32" s="25"/>
      <c r="AG32">
        <f t="shared" si="2"/>
        <v>180.19076282324826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-48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1.3024800000000001</v>
      </c>
      <c r="E33">
        <f>GT_NG!S33</f>
        <v>2.1107822410147992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85.57800603628904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3.97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-65</v>
      </c>
      <c r="AA33" s="76">
        <f>STOA!K33</f>
        <v>152.41000000000003</v>
      </c>
      <c r="AB33" s="76">
        <f>-STOA!Q33</f>
        <v>0</v>
      </c>
      <c r="AC33">
        <f t="shared" si="0"/>
        <v>3.5931253224366886</v>
      </c>
      <c r="AD33">
        <f t="shared" si="1"/>
        <v>191.17723495727245</v>
      </c>
      <c r="AE33">
        <f>'IDT-1'!E33</f>
        <v>0</v>
      </c>
      <c r="AF33" s="25"/>
      <c r="AG33">
        <f t="shared" si="2"/>
        <v>191.17723495727245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-51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1.3024800000000001</v>
      </c>
      <c r="E34">
        <f>GT_NG!S34</f>
        <v>2.1107822410147992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82.147593821850336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3.97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-54</v>
      </c>
      <c r="AA34" s="76">
        <f>STOA!K34</f>
        <v>153.06</v>
      </c>
      <c r="AB34" s="76">
        <f>-STOA!Q34</f>
        <v>0</v>
      </c>
      <c r="AC34">
        <f t="shared" si="0"/>
        <v>3.4765871248616236</v>
      </c>
      <c r="AD34">
        <f t="shared" si="1"/>
        <v>199.5133609404088</v>
      </c>
      <c r="AE34">
        <f>'IDT-1'!E34</f>
        <v>0</v>
      </c>
      <c r="AF34" s="25"/>
      <c r="AG34">
        <f t="shared" si="2"/>
        <v>199.5133609404088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-51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1.3024800000000001</v>
      </c>
      <c r="E35">
        <f>GT_NG!S35</f>
        <v>2.0489110143123832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83.602604312405305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3.97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-39</v>
      </c>
      <c r="AA35" s="76">
        <f>STOA!K35</f>
        <v>153.70000000000002</v>
      </c>
      <c r="AB35" s="76">
        <f>-STOA!Q35</f>
        <v>0</v>
      </c>
      <c r="AC35">
        <f t="shared" si="0"/>
        <v>3.4174250751539832</v>
      </c>
      <c r="AD35">
        <f t="shared" si="1"/>
        <v>210.605662253969</v>
      </c>
      <c r="AE35">
        <f>'IDT-1'!E35</f>
        <v>0</v>
      </c>
      <c r="AF35" s="25"/>
      <c r="AG35">
        <f t="shared" si="2"/>
        <v>210.605662253969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-57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1.3024800000000001</v>
      </c>
      <c r="E36">
        <f>GT_NG!S36</f>
        <v>2.0489110143123832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81.952062327903164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3.97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-22</v>
      </c>
      <c r="AA36" s="76">
        <f>STOA!K36</f>
        <v>154.35000000000002</v>
      </c>
      <c r="AB36" s="76">
        <f>-STOA!Q36</f>
        <v>0</v>
      </c>
      <c r="AC36">
        <f t="shared" si="0"/>
        <v>3.2480685257112731</v>
      </c>
      <c r="AD36">
        <f t="shared" si="1"/>
        <v>228.77447681890962</v>
      </c>
      <c r="AE36">
        <f>'IDT-1'!E36</f>
        <v>0</v>
      </c>
      <c r="AF36" s="25"/>
      <c r="AG36">
        <f t="shared" si="2"/>
        <v>228.77447681890962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-55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1.3024800000000001</v>
      </c>
      <c r="E37">
        <f>GT_NG!S37</f>
        <v>2.0489110143123832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82.422434194657797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3.97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-10</v>
      </c>
      <c r="AA37" s="76">
        <f>STOA!K37</f>
        <v>154.35000000000002</v>
      </c>
      <c r="AB37" s="76">
        <f>-STOA!Q37</f>
        <v>0</v>
      </c>
      <c r="AC37">
        <f t="shared" si="0"/>
        <v>3.1334234412435649</v>
      </c>
      <c r="AD37">
        <f t="shared" si="1"/>
        <v>243.35949377013191</v>
      </c>
      <c r="AE37">
        <f>'IDT-1'!E37</f>
        <v>0</v>
      </c>
      <c r="AF37" s="25"/>
      <c r="AG37">
        <f t="shared" si="2"/>
        <v>243.35949377013191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-53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1.3024800000000001</v>
      </c>
      <c r="E38">
        <f>GT_NG!S38</f>
        <v>2.0489110143123832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82.422434194657797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3.97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-10</v>
      </c>
      <c r="AA38" s="76">
        <f>STOA!K38</f>
        <v>154.35000000000002</v>
      </c>
      <c r="AB38" s="76">
        <f>-STOA!Q38</f>
        <v>0</v>
      </c>
      <c r="AC38">
        <f t="shared" si="0"/>
        <v>2.9809426021955616</v>
      </c>
      <c r="AD38">
        <f t="shared" si="1"/>
        <v>261.5119746091799</v>
      </c>
      <c r="AE38">
        <f>'IDT-1'!E38</f>
        <v>0</v>
      </c>
      <c r="AF38" s="25"/>
      <c r="AG38">
        <f t="shared" si="2"/>
        <v>261.5119746091799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-35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1.3024800000000001</v>
      </c>
      <c r="E39">
        <f>GT_NG!S39</f>
        <v>2.0300560049782201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82.422434194657797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3.97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-30</v>
      </c>
      <c r="AA39" s="76">
        <f>STOA!K39</f>
        <v>187.67000000000002</v>
      </c>
      <c r="AB39" s="76">
        <f>-STOA!Q39</f>
        <v>0</v>
      </c>
      <c r="AC39">
        <f t="shared" si="0"/>
        <v>3.2183164314927097</v>
      </c>
      <c r="AD39">
        <f t="shared" si="1"/>
        <v>299.57574577054862</v>
      </c>
      <c r="AE39">
        <f>'IDT-1'!E39</f>
        <v>0</v>
      </c>
      <c r="AF39" s="25"/>
      <c r="AG39">
        <f t="shared" si="2"/>
        <v>299.57574577054862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-10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1.3024800000000001</v>
      </c>
      <c r="E40">
        <f>GT_NG!S40</f>
        <v>2.0300560049782201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82.422434194657797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3.97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-15</v>
      </c>
      <c r="AA40" s="76">
        <f>STOA!K40</f>
        <v>194</v>
      </c>
      <c r="AB40" s="76">
        <f>-STOA!Q40</f>
        <v>0</v>
      </c>
      <c r="AC40">
        <f t="shared" si="0"/>
        <v>3.1444210656193734</v>
      </c>
      <c r="AD40">
        <f t="shared" si="1"/>
        <v>320.97964113642189</v>
      </c>
      <c r="AE40">
        <f>'IDT-1'!E40</f>
        <v>0</v>
      </c>
      <c r="AF40" s="25"/>
      <c r="AG40">
        <f t="shared" si="2"/>
        <v>320.97964113642189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-10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1.3024800000000001</v>
      </c>
      <c r="E41">
        <f>GT_NG!S41</f>
        <v>2.0300560049782201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83.314531371436956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3.97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-10</v>
      </c>
      <c r="AA41" s="76">
        <f>STOA!K41</f>
        <v>194.56</v>
      </c>
      <c r="AB41" s="76">
        <f>-STOA!Q41</f>
        <v>0</v>
      </c>
      <c r="AC41">
        <f t="shared" si="0"/>
        <v>3.1142628932798733</v>
      </c>
      <c r="AD41">
        <f t="shared" si="1"/>
        <v>327.46189648554059</v>
      </c>
      <c r="AE41">
        <f>'IDT-1'!E41</f>
        <v>0</v>
      </c>
      <c r="AF41" s="25"/>
      <c r="AG41">
        <f t="shared" si="2"/>
        <v>327.46189648554059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-10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1.3024800000000001</v>
      </c>
      <c r="E42">
        <f>GT_NG!S42</f>
        <v>2.0300560049782201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83.314531371436956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3.97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195.57999999999998</v>
      </c>
      <c r="AB42" s="76">
        <f>-STOA!Q42</f>
        <v>0</v>
      </c>
      <c r="AC42">
        <f t="shared" si="0"/>
        <v>3.3261386786772107</v>
      </c>
      <c r="AD42">
        <f t="shared" si="1"/>
        <v>304.27002070014328</v>
      </c>
      <c r="AE42">
        <f>'IDT-1'!E42</f>
        <v>0</v>
      </c>
      <c r="AF42" s="25"/>
      <c r="AG42">
        <f t="shared" si="2"/>
        <v>304.27002070014328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-44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1.3024800000000001</v>
      </c>
      <c r="E43">
        <f>GT_NG!S43</f>
        <v>2.0300560049782201</v>
      </c>
      <c r="F43">
        <f>GT_Spot!S43</f>
        <v>0</v>
      </c>
      <c r="G43">
        <f>PPCL_NG!S43</f>
        <v>45.77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83.314531371436956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3.97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198.74</v>
      </c>
      <c r="AB43" s="76">
        <f>-STOA!Q43</f>
        <v>0</v>
      </c>
      <c r="AC43">
        <f t="shared" si="0"/>
        <v>3.3442115209523218</v>
      </c>
      <c r="AD43">
        <f t="shared" si="1"/>
        <v>308.41194785786814</v>
      </c>
      <c r="AE43">
        <f>'IDT-1'!E43</f>
        <v>0</v>
      </c>
      <c r="AF43" s="25"/>
      <c r="AG43">
        <f t="shared" si="2"/>
        <v>308.41194785786814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-43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1.3024800000000001</v>
      </c>
      <c r="E44">
        <f>GT_NG!S44</f>
        <v>2.0300560049782201</v>
      </c>
      <c r="F44">
        <f>GT_Spot!S44</f>
        <v>0</v>
      </c>
      <c r="G44">
        <f>PPCL_NG!S44</f>
        <v>45.77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83.059173069719833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3.97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199.88</v>
      </c>
      <c r="AB44" s="76">
        <f>-STOA!Q44</f>
        <v>0</v>
      </c>
      <c r="AC44">
        <f t="shared" si="0"/>
        <v>3.3092867225934524</v>
      </c>
      <c r="AD44">
        <f t="shared" si="1"/>
        <v>314.33151435450986</v>
      </c>
      <c r="AE44">
        <f>'IDT-1'!E44</f>
        <v>0</v>
      </c>
      <c r="AF44" s="25"/>
      <c r="AG44">
        <f t="shared" si="2"/>
        <v>314.33151435450986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-38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1.9681745267885786</v>
      </c>
      <c r="F45">
        <f>GT_Spot!S45</f>
        <v>0</v>
      </c>
      <c r="G45">
        <f>PPCL_NG!S45</f>
        <v>44.78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83.186404223557844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3.97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202.35000000000002</v>
      </c>
      <c r="AB45" s="76">
        <f>-STOA!Q45</f>
        <v>0</v>
      </c>
      <c r="AC45">
        <f t="shared" si="0"/>
        <v>3.2884646769693426</v>
      </c>
      <c r="AD45">
        <f t="shared" si="1"/>
        <v>319.90740607578238</v>
      </c>
      <c r="AE45">
        <f>'IDT-1'!E45</f>
        <v>0</v>
      </c>
      <c r="AF45" s="25"/>
      <c r="AG45">
        <f t="shared" si="2"/>
        <v>319.90740607578238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-34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1.9681745267885786</v>
      </c>
      <c r="F46">
        <f>GT_Spot!S46</f>
        <v>0</v>
      </c>
      <c r="G46">
        <f>PPCL_NG!S46</f>
        <v>44.78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85.146202626994352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3.97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202.73000000000002</v>
      </c>
      <c r="AB46" s="76">
        <f>-STOA!Q46</f>
        <v>0</v>
      </c>
      <c r="AC46">
        <f t="shared" si="0"/>
        <v>3.2996478258333197</v>
      </c>
      <c r="AD46">
        <f t="shared" si="1"/>
        <v>323.23602133035484</v>
      </c>
      <c r="AE46">
        <f>'IDT-1'!E46</f>
        <v>0</v>
      </c>
      <c r="AF46" s="25"/>
      <c r="AG46">
        <f t="shared" si="2"/>
        <v>323.23602133035484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-33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1.9681745267885786</v>
      </c>
      <c r="F47">
        <f>GT_Spot!S47</f>
        <v>0</v>
      </c>
      <c r="G47">
        <f>PPCL_NG!S47</f>
        <v>44.78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82.10620262699436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3.97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205.71999999999997</v>
      </c>
      <c r="AB47" s="76">
        <f>-STOA!Q47</f>
        <v>0</v>
      </c>
      <c r="AC47">
        <f t="shared" si="0"/>
        <v>3.3331124567328763</v>
      </c>
      <c r="AD47">
        <f t="shared" si="1"/>
        <v>319.15255669945537</v>
      </c>
      <c r="AE47">
        <f>'IDT-1'!E47</f>
        <v>0</v>
      </c>
      <c r="AF47" s="25"/>
      <c r="AG47">
        <f t="shared" si="2"/>
        <v>319.15255669945537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-37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1.9681745267885786</v>
      </c>
      <c r="F48">
        <f>GT_Spot!S48</f>
        <v>0</v>
      </c>
      <c r="G48">
        <f>PPCL_NG!S48</f>
        <v>44.78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83.175121876276592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3.97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206</v>
      </c>
      <c r="AB48" s="76">
        <f>-STOA!Q48</f>
        <v>0</v>
      </c>
      <c r="AC48">
        <f t="shared" si="0"/>
        <v>3.3529145361517361</v>
      </c>
      <c r="AD48">
        <f t="shared" si="1"/>
        <v>319.48167386931868</v>
      </c>
      <c r="AE48">
        <f>'IDT-1'!E48</f>
        <v>0</v>
      </c>
      <c r="AF48" s="25"/>
      <c r="AG48">
        <f t="shared" si="2"/>
        <v>319.48167386931868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-38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1.9681745267885786</v>
      </c>
      <c r="F49">
        <f>GT_Spot!S49</f>
        <v>0</v>
      </c>
      <c r="G49">
        <f>PPCL_NG!S49</f>
        <v>44.78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85.1349202797131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3.97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206.75</v>
      </c>
      <c r="AB49" s="76">
        <f>-STOA!Q49</f>
        <v>0</v>
      </c>
      <c r="AC49">
        <f t="shared" si="0"/>
        <v>3.3926191581903815</v>
      </c>
      <c r="AD49">
        <f t="shared" si="1"/>
        <v>320.15176765071664</v>
      </c>
      <c r="AE49">
        <f>'IDT-1'!E49</f>
        <v>0</v>
      </c>
      <c r="AF49" s="25"/>
      <c r="AG49">
        <f t="shared" si="2"/>
        <v>320.15176765071664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-40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1.9681745267885786</v>
      </c>
      <c r="F50">
        <f>GT_Spot!S50</f>
        <v>0</v>
      </c>
      <c r="G50">
        <f>PPCL_NG!S50</f>
        <v>44.78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85.1349202797131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3.97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207.59999999999997</v>
      </c>
      <c r="AB50" s="76">
        <f>-STOA!Q50</f>
        <v>0</v>
      </c>
      <c r="AC50">
        <f t="shared" si="0"/>
        <v>3.3912880004654919</v>
      </c>
      <c r="AD50">
        <f t="shared" si="1"/>
        <v>322.00309880844145</v>
      </c>
      <c r="AE50">
        <f>'IDT-1'!E50</f>
        <v>0</v>
      </c>
      <c r="AF50" s="25"/>
      <c r="AG50">
        <f t="shared" si="2"/>
        <v>322.00309880844145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-39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1.9681745267885786</v>
      </c>
      <c r="F51">
        <f>GT_Spot!S51</f>
        <v>0</v>
      </c>
      <c r="G51">
        <f>PPCL_NG!S51</f>
        <v>44.78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83.015573983062481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3.97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208.37</v>
      </c>
      <c r="AB51" s="76">
        <f>-STOA!Q51</f>
        <v>0</v>
      </c>
      <c r="AC51">
        <f t="shared" si="0"/>
        <v>3.3630111761238486</v>
      </c>
      <c r="AD51">
        <f t="shared" si="1"/>
        <v>322.68202933613253</v>
      </c>
      <c r="AE51">
        <f>'IDT-1'!E51</f>
        <v>0</v>
      </c>
      <c r="AF51" s="25"/>
      <c r="AG51">
        <f t="shared" si="2"/>
        <v>322.68202933613253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-37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1.9681745267885786</v>
      </c>
      <c r="F52">
        <f>GT_Spot!S52</f>
        <v>0</v>
      </c>
      <c r="G52">
        <f>PPCL_NG!S52</f>
        <v>44.78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83.015573983062481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3.97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208.56</v>
      </c>
      <c r="AB52" s="76">
        <f>-STOA!Q52</f>
        <v>0</v>
      </c>
      <c r="AC52">
        <f t="shared" si="0"/>
        <v>3.3646071761238483</v>
      </c>
      <c r="AD52">
        <f t="shared" si="1"/>
        <v>322.87043333613246</v>
      </c>
      <c r="AE52">
        <f>'IDT-1'!E52</f>
        <v>0</v>
      </c>
      <c r="AF52" s="25"/>
      <c r="AG52">
        <f t="shared" si="2"/>
        <v>322.87043333613246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-37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1.9681745267885786</v>
      </c>
      <c r="F53">
        <f>GT_Spot!S53</f>
        <v>0</v>
      </c>
      <c r="G53">
        <f>PPCL_NG!S53</f>
        <v>44.78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83.015573983062481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3.97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203.75</v>
      </c>
      <c r="AB53" s="76">
        <f>-STOA!Q53</f>
        <v>0</v>
      </c>
      <c r="AC53">
        <f t="shared" si="0"/>
        <v>3.3157320183989598</v>
      </c>
      <c r="AD53">
        <f t="shared" si="1"/>
        <v>319.10930849385744</v>
      </c>
      <c r="AE53">
        <f>'IDT-1'!E53</f>
        <v>0</v>
      </c>
      <c r="AF53" s="25"/>
      <c r="AG53">
        <f t="shared" si="2"/>
        <v>319.10930849385744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-36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1.9681745267885786</v>
      </c>
      <c r="F54">
        <f>GT_Spot!S54</f>
        <v>0</v>
      </c>
      <c r="G54">
        <f>PPCL_NG!S54</f>
        <v>44.78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83.015573983062481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3.97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204.87</v>
      </c>
      <c r="AB54" s="76">
        <f>-STOA!Q54</f>
        <v>0</v>
      </c>
      <c r="AC54">
        <f t="shared" si="0"/>
        <v>3.3166688606740706</v>
      </c>
      <c r="AD54">
        <f t="shared" si="1"/>
        <v>321.22837165158228</v>
      </c>
      <c r="AE54">
        <f>'IDT-1'!E54</f>
        <v>0</v>
      </c>
      <c r="AF54" s="25"/>
      <c r="AG54">
        <f t="shared" si="2"/>
        <v>321.22837165158228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-35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1.9681745267885786</v>
      </c>
      <c r="F55">
        <f>GT_Spot!S55</f>
        <v>0</v>
      </c>
      <c r="G55">
        <f>PPCL_NG!S55</f>
        <v>44.78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83.565601551256506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3.97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205.20999999999998</v>
      </c>
      <c r="AB55" s="76">
        <f>-STOA!Q55</f>
        <v>0</v>
      </c>
      <c r="AC55">
        <f t="shared" si="0"/>
        <v>3.3156739345220112</v>
      </c>
      <c r="AD55">
        <f t="shared" si="1"/>
        <v>323.11939414592837</v>
      </c>
      <c r="AE55">
        <f>'IDT-1'!E55</f>
        <v>0</v>
      </c>
      <c r="AF55" s="25"/>
      <c r="AG55">
        <f t="shared" si="2"/>
        <v>323.11939414592837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-34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1.3122</v>
      </c>
      <c r="E56">
        <f>GT_NG!S56</f>
        <v>1.9681745267885786</v>
      </c>
      <c r="F56">
        <f>GT_Spot!S56</f>
        <v>0</v>
      </c>
      <c r="G56">
        <f>PPCL_NG!S56</f>
        <v>44.78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83.015573983062481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3.97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204.63</v>
      </c>
      <c r="AB56" s="76">
        <f>-STOA!Q56</f>
        <v>0</v>
      </c>
      <c r="AC56">
        <f t="shared" si="0"/>
        <v>3.3231240183989597</v>
      </c>
      <c r="AD56">
        <f t="shared" si="1"/>
        <v>319.9819164938574</v>
      </c>
      <c r="AE56">
        <f>'IDT-1'!E56</f>
        <v>0</v>
      </c>
      <c r="AF56" s="25"/>
      <c r="AG56">
        <f t="shared" si="2"/>
        <v>319.9819164938574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-36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1.3122</v>
      </c>
      <c r="E57">
        <f>GT_NG!S57</f>
        <v>1.9681745267885786</v>
      </c>
      <c r="F57">
        <f>GT_Spot!S57</f>
        <v>0</v>
      </c>
      <c r="G57">
        <f>PPCL_NG!S57</f>
        <v>44.78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83.015573983062481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3.97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204.44</v>
      </c>
      <c r="AB57" s="76">
        <f>-STOA!Q57</f>
        <v>0</v>
      </c>
      <c r="AC57">
        <f t="shared" si="0"/>
        <v>3.3384703338487376</v>
      </c>
      <c r="AD57">
        <f t="shared" si="1"/>
        <v>317.77657017840755</v>
      </c>
      <c r="AE57">
        <f>'IDT-1'!E57</f>
        <v>0</v>
      </c>
      <c r="AF57" s="25"/>
      <c r="AG57">
        <f t="shared" si="2"/>
        <v>317.77657017840755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-38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1.3122</v>
      </c>
      <c r="E58">
        <f>GT_NG!S58</f>
        <v>1.9681745267885786</v>
      </c>
      <c r="F58">
        <f>GT_Spot!S58</f>
        <v>0</v>
      </c>
      <c r="G58">
        <f>PPCL_NG!S58</f>
        <v>44.78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83.015573983062481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3.97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203.57999999999998</v>
      </c>
      <c r="AB58" s="76">
        <f>-STOA!Q58</f>
        <v>0</v>
      </c>
      <c r="AC58">
        <f t="shared" si="0"/>
        <v>3.2380635988749575</v>
      </c>
      <c r="AD58">
        <f t="shared" si="1"/>
        <v>328.01697691338137</v>
      </c>
      <c r="AE58">
        <f>'IDT-1'!E58</f>
        <v>0</v>
      </c>
      <c r="AF58" s="25"/>
      <c r="AG58">
        <f t="shared" si="2"/>
        <v>328.01697691338137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-27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1.3122</v>
      </c>
      <c r="E59">
        <f>GT_NG!S59</f>
        <v>1.9681745267885786</v>
      </c>
      <c r="F59">
        <f>GT_Spot!S59</f>
        <v>0</v>
      </c>
      <c r="G59">
        <f>PPCL_NG!S59</f>
        <v>44.78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81.334920279713103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3.97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204.15999999999997</v>
      </c>
      <c r="AB59" s="76">
        <f>-STOA!Q59</f>
        <v>0</v>
      </c>
      <c r="AC59">
        <f t="shared" si="0"/>
        <v>3.2118757923170445</v>
      </c>
      <c r="AD59">
        <f t="shared" si="1"/>
        <v>328.94251101658989</v>
      </c>
      <c r="AE59">
        <f>'IDT-1'!E59</f>
        <v>0</v>
      </c>
      <c r="AF59" s="25"/>
      <c r="AG59">
        <f t="shared" si="2"/>
        <v>328.94251101658989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-25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1.9681745267885786</v>
      </c>
      <c r="F60">
        <f>GT_Spot!S60</f>
        <v>0</v>
      </c>
      <c r="G60">
        <f>PPCL_NG!S60</f>
        <v>44.78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81.704432789443445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3.97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203.48000000000002</v>
      </c>
      <c r="AB60" s="76">
        <f>-STOA!Q60</f>
        <v>0</v>
      </c>
      <c r="AC60">
        <f t="shared" si="0"/>
        <v>3.175383066499224</v>
      </c>
      <c r="AD60">
        <f t="shared" si="1"/>
        <v>332.66851625213809</v>
      </c>
      <c r="AE60">
        <f>'IDT-1'!E60</f>
        <v>0</v>
      </c>
      <c r="AF60" s="25"/>
      <c r="AG60">
        <f t="shared" si="2"/>
        <v>332.66851625213809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-21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1.9681745267885786</v>
      </c>
      <c r="F61">
        <f>GT_Spot!S61</f>
        <v>0</v>
      </c>
      <c r="G61">
        <f>PPCL_NG!S61</f>
        <v>44.78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83.733072552920689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3.97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201.94</v>
      </c>
      <c r="AB61" s="76">
        <f>-STOA!Q61</f>
        <v>0</v>
      </c>
      <c r="AC61">
        <f t="shared" si="0"/>
        <v>3.1794876405124324</v>
      </c>
      <c r="AD61">
        <f t="shared" si="1"/>
        <v>333.15305144160209</v>
      </c>
      <c r="AE61">
        <f>'IDT-1'!E61</f>
        <v>0</v>
      </c>
      <c r="AF61" s="25"/>
      <c r="AG61">
        <f t="shared" si="2"/>
        <v>333.15305144160209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-21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1.9681745267885786</v>
      </c>
      <c r="F62">
        <f>GT_Spot!S62</f>
        <v>0</v>
      </c>
      <c r="G62">
        <f>PPCL_NG!S62</f>
        <v>44.78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84.236296190866398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3.97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200.98000000000002</v>
      </c>
      <c r="AB62" s="76">
        <f>-STOA!Q62</f>
        <v>0</v>
      </c>
      <c r="AC62">
        <f t="shared" si="0"/>
        <v>3.1756507190711765</v>
      </c>
      <c r="AD62">
        <f t="shared" si="1"/>
        <v>332.70011200098907</v>
      </c>
      <c r="AE62">
        <f>'IDT-1'!E62</f>
        <v>0</v>
      </c>
      <c r="AF62" s="25"/>
      <c r="AG62">
        <f t="shared" si="2"/>
        <v>332.70011200098907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-21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1.9681745267885786</v>
      </c>
      <c r="F63">
        <f>GT_Spot!S63</f>
        <v>0</v>
      </c>
      <c r="G63">
        <f>PPCL_NG!S63</f>
        <v>43.847017209713627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84.74042328238113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3.97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209.55</v>
      </c>
      <c r="AB63" s="76">
        <f>-STOA!Q63</f>
        <v>0</v>
      </c>
      <c r="AC63">
        <f t="shared" si="0"/>
        <v>3.2779209621010508</v>
      </c>
      <c r="AD63">
        <f t="shared" si="1"/>
        <v>336.73898605918754</v>
      </c>
      <c r="AE63">
        <f>'IDT-1'!E63</f>
        <v>0</v>
      </c>
      <c r="AF63" s="25"/>
      <c r="AG63">
        <f t="shared" si="2"/>
        <v>336.73898605918754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-25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1.9681745267885786</v>
      </c>
      <c r="F64">
        <f>GT_Spot!S64</f>
        <v>0</v>
      </c>
      <c r="G64">
        <f>PPCL_NG!S64</f>
        <v>43.847017209713627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84.74042328238113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3.97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209.15999999999997</v>
      </c>
      <c r="AB64" s="76">
        <f>-STOA!Q64</f>
        <v>0</v>
      </c>
      <c r="AC64">
        <f t="shared" si="0"/>
        <v>3.2746449621010512</v>
      </c>
      <c r="AD64">
        <f t="shared" si="1"/>
        <v>336.35226205918758</v>
      </c>
      <c r="AE64">
        <f>'IDT-1'!E64</f>
        <v>0</v>
      </c>
      <c r="AF64" s="25"/>
      <c r="AG64">
        <f t="shared" si="2"/>
        <v>336.35226205918758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-25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1.5075917065390749</v>
      </c>
      <c r="F65">
        <f>GT_Spot!S65</f>
        <v>0</v>
      </c>
      <c r="G65">
        <f>PPCL_NG!S65</f>
        <v>26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84.74042328238113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3.97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209.26</v>
      </c>
      <c r="AB65" s="76">
        <f>-STOA!Q65</f>
        <v>0</v>
      </c>
      <c r="AC65">
        <f t="shared" si="0"/>
        <v>3.0708741755000259</v>
      </c>
      <c r="AD65">
        <f t="shared" si="1"/>
        <v>324.34843281582545</v>
      </c>
      <c r="AE65">
        <f>'IDT-1'!E65</f>
        <v>0</v>
      </c>
      <c r="AF65" s="25"/>
      <c r="AG65">
        <f t="shared" si="2"/>
        <v>324.34843281582545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-19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1.5075917065390749</v>
      </c>
      <c r="F66">
        <f>GT_Spot!S66</f>
        <v>0</v>
      </c>
      <c r="G66">
        <f>PPCL_NG!S66</f>
        <v>26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84.74042328238113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3.97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208.28999999999996</v>
      </c>
      <c r="AB66" s="76">
        <f>-STOA!Q66</f>
        <v>0</v>
      </c>
      <c r="AC66">
        <f t="shared" si="0"/>
        <v>3.0966108063995823</v>
      </c>
      <c r="AD66">
        <f t="shared" si="1"/>
        <v>319.35269618492583</v>
      </c>
      <c r="AE66">
        <f>'IDT-1'!E66</f>
        <v>0</v>
      </c>
      <c r="AF66" s="25"/>
      <c r="AG66">
        <f t="shared" si="2"/>
        <v>319.35269618492583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-23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1.9681745267885786</v>
      </c>
      <c r="F67">
        <f>GT_Spot!S67</f>
        <v>0</v>
      </c>
      <c r="G67">
        <f>PPCL_NG!S67</f>
        <v>43.847017209713627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84.474176750412383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3.97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183.25</v>
      </c>
      <c r="AB67" s="76">
        <f>-STOA!Q67</f>
        <v>0</v>
      </c>
      <c r="AC67">
        <f t="shared" si="0"/>
        <v>3.0717068066822915</v>
      </c>
      <c r="AD67">
        <f t="shared" si="1"/>
        <v>308.37895368263753</v>
      </c>
      <c r="AE67">
        <f>'IDT-1'!E67</f>
        <v>0</v>
      </c>
      <c r="AF67" s="25"/>
      <c r="AG67">
        <f t="shared" si="2"/>
        <v>308.37895368263753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-27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1.9681745267885786</v>
      </c>
      <c r="F68">
        <f>GT_Spot!S68</f>
        <v>0</v>
      </c>
      <c r="G68">
        <f>PPCL_NG!S68</f>
        <v>43.847017209713627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84.474176750412383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3.97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182.2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3.096771437581848</v>
      </c>
      <c r="AD68">
        <f t="shared" ref="AD68:AD98" si="4">SUM(B68:AB68,AI68:AV68)-AC68</f>
        <v>303.30388905173805</v>
      </c>
      <c r="AE68">
        <f>'IDT-1'!E68</f>
        <v>0</v>
      </c>
      <c r="AF68" s="25"/>
      <c r="AG68">
        <f t="shared" ref="AG68:AG98" si="5">SUM(AD68:AF68)</f>
        <v>303.30388905173805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-31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1.9681745267885786</v>
      </c>
      <c r="F69">
        <f>GT_Spot!S69</f>
        <v>0</v>
      </c>
      <c r="G69">
        <f>PPCL_NG!S69</f>
        <v>43.847017209713627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84.974989850626201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3.97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180.07999999999998</v>
      </c>
      <c r="AB69" s="76">
        <f>-STOA!Q69</f>
        <v>0</v>
      </c>
      <c r="AC69">
        <f t="shared" si="3"/>
        <v>3.1255260562480891</v>
      </c>
      <c r="AD69">
        <f t="shared" si="4"/>
        <v>296.6559475332856</v>
      </c>
      <c r="AE69">
        <f>'IDT-1'!E69</f>
        <v>0</v>
      </c>
      <c r="AF69" s="25"/>
      <c r="AG69">
        <f t="shared" si="5"/>
        <v>296.6559475332856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-36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1.9681745267885786</v>
      </c>
      <c r="F70">
        <f>GT_Spot!S70</f>
        <v>0</v>
      </c>
      <c r="G70">
        <f>PPCL_NG!S70</f>
        <v>43.847017209713627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86.249548963806987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3.97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177.29000000000002</v>
      </c>
      <c r="AB70" s="76">
        <f>-STOA!Q70</f>
        <v>0</v>
      </c>
      <c r="AC70">
        <f t="shared" si="3"/>
        <v>3.1636232991481421</v>
      </c>
      <c r="AD70">
        <f t="shared" si="4"/>
        <v>289.10240940356636</v>
      </c>
      <c r="AE70">
        <f>'IDT-1'!E70</f>
        <v>0</v>
      </c>
      <c r="AF70" s="25"/>
      <c r="AG70">
        <f t="shared" si="5"/>
        <v>289.10240940356636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-42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1.9681745267885786</v>
      </c>
      <c r="F71">
        <f>GT_Spot!S71</f>
        <v>0</v>
      </c>
      <c r="G71">
        <f>PPCL_NG!S71</f>
        <v>43.847017209713627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87.0074289889575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3.97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160.63</v>
      </c>
      <c r="AB71" s="76">
        <f>-STOA!Q71</f>
        <v>0</v>
      </c>
      <c r="AC71">
        <f t="shared" si="3"/>
        <v>3.1486416995078534</v>
      </c>
      <c r="AD71">
        <f t="shared" si="4"/>
        <v>259.21527102835717</v>
      </c>
      <c r="AE71">
        <f>'IDT-1'!E71</f>
        <v>0</v>
      </c>
      <c r="AF71" s="25"/>
      <c r="AG71">
        <f t="shared" si="5"/>
        <v>259.21527102835717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-56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1.9681745267885786</v>
      </c>
      <c r="F72">
        <f>GT_Spot!S72</f>
        <v>0</v>
      </c>
      <c r="G72">
        <f>PPCL_NG!S72</f>
        <v>43.847017209713627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87.0074289889575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3.97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160.63</v>
      </c>
      <c r="AB72" s="76">
        <f>-STOA!Q72</f>
        <v>0</v>
      </c>
      <c r="AC72">
        <f t="shared" si="3"/>
        <v>3.1994686458571877</v>
      </c>
      <c r="AD72">
        <f t="shared" si="4"/>
        <v>253.1644440820078</v>
      </c>
      <c r="AE72">
        <f>'IDT-1'!E72</f>
        <v>0</v>
      </c>
      <c r="AF72" s="25"/>
      <c r="AG72">
        <f t="shared" si="5"/>
        <v>253.1644440820078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-62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1.9681745267885786</v>
      </c>
      <c r="F73">
        <f>GT_Spot!S73</f>
        <v>0</v>
      </c>
      <c r="G73">
        <f>PPCL_NG!S73</f>
        <v>43.847017209713627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87.007429694198251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3.97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160.63</v>
      </c>
      <c r="AB73" s="76">
        <f>-STOA!Q73</f>
        <v>0</v>
      </c>
      <c r="AC73">
        <f t="shared" si="3"/>
        <v>3.1571128631567644</v>
      </c>
      <c r="AD73">
        <f t="shared" si="4"/>
        <v>258.20680056994894</v>
      </c>
      <c r="AE73">
        <f>'IDT-1'!E73</f>
        <v>0</v>
      </c>
      <c r="AF73" s="25"/>
      <c r="AG73">
        <f t="shared" si="5"/>
        <v>258.20680056994894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-57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1.9681745267885786</v>
      </c>
      <c r="F74">
        <f>GT_Spot!S74</f>
        <v>0</v>
      </c>
      <c r="G74">
        <f>PPCL_NG!S74</f>
        <v>43.847017209713627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87.007429694198251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3.97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160.63</v>
      </c>
      <c r="AB74" s="76">
        <f>-STOA!Q74</f>
        <v>0</v>
      </c>
      <c r="AC74">
        <f t="shared" si="3"/>
        <v>2.9792185509340943</v>
      </c>
      <c r="AD74">
        <f t="shared" si="4"/>
        <v>279.38469488217163</v>
      </c>
      <c r="AE74">
        <f>'IDT-1'!E74</f>
        <v>0</v>
      </c>
      <c r="AF74" s="25"/>
      <c r="AG74">
        <f t="shared" si="5"/>
        <v>279.38469488217163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-36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1.3122</v>
      </c>
      <c r="E75">
        <f>GT_NG!S75</f>
        <v>1.9870388193776065</v>
      </c>
      <c r="F75">
        <f>GT_Spot!S75</f>
        <v>0</v>
      </c>
      <c r="G75">
        <f>PPCL_NG!S75</f>
        <v>43.847017209713627</v>
      </c>
      <c r="H75">
        <f>PPCL_Spot!S75</f>
        <v>0</v>
      </c>
      <c r="I75">
        <f>Bawana_NG!S75</f>
        <v>19.62909200240529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84.342870581017465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3.97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160.63</v>
      </c>
      <c r="AB75" s="76">
        <f>-STOA!Q75</f>
        <v>0</v>
      </c>
      <c r="AC75">
        <f t="shared" si="3"/>
        <v>3.1094755534891267</v>
      </c>
      <c r="AD75">
        <f t="shared" si="4"/>
        <v>258.60874305902485</v>
      </c>
      <c r="AE75">
        <f>'IDT-1'!E75</f>
        <v>0</v>
      </c>
      <c r="AF75" s="25"/>
      <c r="AG75">
        <f t="shared" si="5"/>
        <v>258.60874305902485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-54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1.3122</v>
      </c>
      <c r="E76">
        <f>GT_NG!S76</f>
        <v>1.9870388193776065</v>
      </c>
      <c r="F76">
        <f>GT_Spot!S76</f>
        <v>0</v>
      </c>
      <c r="G76">
        <f>PPCL_NG!S76</f>
        <v>44.78</v>
      </c>
      <c r="H76">
        <f>PPCL_Spot!S76</f>
        <v>0</v>
      </c>
      <c r="I76">
        <f>Bawana_NG!S76</f>
        <v>19.62909200240529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87.019162111354959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3.97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160.63</v>
      </c>
      <c r="AB76" s="76">
        <f>-STOA!Q76</f>
        <v>0</v>
      </c>
      <c r="AC76">
        <f t="shared" si="3"/>
        <v>3.2245050350312576</v>
      </c>
      <c r="AD76">
        <f t="shared" si="4"/>
        <v>252.10298789810656</v>
      </c>
      <c r="AE76">
        <f>'IDT-1'!E76</f>
        <v>0</v>
      </c>
      <c r="AF76" s="25"/>
      <c r="AG76">
        <f t="shared" si="5"/>
        <v>252.10298789810656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-64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1.3122</v>
      </c>
      <c r="E77">
        <f>GT_NG!S77</f>
        <v>1.9870388193776065</v>
      </c>
      <c r="F77">
        <f>GT_Spot!S77</f>
        <v>0</v>
      </c>
      <c r="G77">
        <f>PPCL_NG!S77</f>
        <v>44.78</v>
      </c>
      <c r="H77">
        <f>PPCL_Spot!S77</f>
        <v>0</v>
      </c>
      <c r="I77">
        <f>Bawana_NG!S77</f>
        <v>19.62909200240529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89.939009856961462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3.97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-10</v>
      </c>
      <c r="AA77" s="76">
        <f>STOA!K77</f>
        <v>160.63</v>
      </c>
      <c r="AB77" s="76">
        <f>-STOA!Q77</f>
        <v>0</v>
      </c>
      <c r="AC77">
        <f t="shared" si="3"/>
        <v>3.3422144910681317</v>
      </c>
      <c r="AD77">
        <f t="shared" si="4"/>
        <v>243.90512618767619</v>
      </c>
      <c r="AE77">
        <f>'IDT-1'!E77</f>
        <v>0</v>
      </c>
      <c r="AF77" s="25"/>
      <c r="AG77">
        <f t="shared" si="5"/>
        <v>243.90512618767619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-65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1.3122</v>
      </c>
      <c r="E78">
        <f>GT_NG!S78</f>
        <v>1.9870388193776065</v>
      </c>
      <c r="F78">
        <f>GT_Spot!S78</f>
        <v>0</v>
      </c>
      <c r="G78">
        <f>PPCL_NG!S78</f>
        <v>44.78</v>
      </c>
      <c r="H78">
        <f>PPCL_Spot!S78</f>
        <v>0</v>
      </c>
      <c r="I78">
        <f>Bawana_NG!S78</f>
        <v>19.62909200240529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90.752120185621095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3.97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-16</v>
      </c>
      <c r="AA78" s="76">
        <f>STOA!K78</f>
        <v>160.63</v>
      </c>
      <c r="AB78" s="76">
        <f>-STOA!Q78</f>
        <v>0</v>
      </c>
      <c r="AC78">
        <f t="shared" si="3"/>
        <v>3.4252850373528752</v>
      </c>
      <c r="AD78">
        <f t="shared" si="4"/>
        <v>235.63516597005116</v>
      </c>
      <c r="AE78">
        <f>'IDT-1'!E78</f>
        <v>0</v>
      </c>
      <c r="AF78" s="25"/>
      <c r="AG78">
        <f t="shared" si="5"/>
        <v>235.63516597005116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-68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1.3122</v>
      </c>
      <c r="E79">
        <f>GT_NG!S79</f>
        <v>1.9870388193776065</v>
      </c>
      <c r="F79">
        <f>GT_Spot!S79</f>
        <v>0</v>
      </c>
      <c r="G79">
        <f>PPCL_NG!S79</f>
        <v>44.78</v>
      </c>
      <c r="H79">
        <f>PPCL_Spot!S79</f>
        <v>0</v>
      </c>
      <c r="I79">
        <f>Bawana_NG!S79</f>
        <v>21.949016797312431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102.67192702068796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3.97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-55</v>
      </c>
      <c r="AA79" s="76">
        <f>STOA!K79</f>
        <v>160.63</v>
      </c>
      <c r="AB79" s="76">
        <f>-STOA!Q79</f>
        <v>0</v>
      </c>
      <c r="AC79">
        <f t="shared" si="3"/>
        <v>3.7736200416166619</v>
      </c>
      <c r="AD79">
        <f t="shared" si="4"/>
        <v>222.52656259576139</v>
      </c>
      <c r="AE79">
        <f>'IDT-1'!E79</f>
        <v>0</v>
      </c>
      <c r="AF79" s="25"/>
      <c r="AG79">
        <f t="shared" si="5"/>
        <v>222.52656259576139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-56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1.3122</v>
      </c>
      <c r="E80">
        <f>GT_NG!S80</f>
        <v>1.9870388193776065</v>
      </c>
      <c r="F80">
        <f>GT_Spot!S80</f>
        <v>0</v>
      </c>
      <c r="G80">
        <f>PPCL_NG!S80</f>
        <v>44.78</v>
      </c>
      <c r="H80">
        <f>PPCL_Spot!S80</f>
        <v>0</v>
      </c>
      <c r="I80">
        <f>Bawana_NG!S80</f>
        <v>21.95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102.67192702068796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3.97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-60</v>
      </c>
      <c r="AA80" s="76">
        <f>STOA!K80</f>
        <v>160.63</v>
      </c>
      <c r="AB80" s="76">
        <f>-STOA!Q80</f>
        <v>0</v>
      </c>
      <c r="AC80">
        <f t="shared" si="3"/>
        <v>3.8159840891436825</v>
      </c>
      <c r="AD80">
        <f t="shared" si="4"/>
        <v>217.48518175092187</v>
      </c>
      <c r="AE80">
        <f>'IDT-1'!E80</f>
        <v>0</v>
      </c>
      <c r="AF80" s="25"/>
      <c r="AG80">
        <f t="shared" si="5"/>
        <v>217.48518175092187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-56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1.9870388193776065</v>
      </c>
      <c r="F81">
        <f>GT_Spot!S81</f>
        <v>0</v>
      </c>
      <c r="G81">
        <f>PPCL_NG!S81</f>
        <v>44.78</v>
      </c>
      <c r="H81">
        <f>PPCL_Spot!S81</f>
        <v>0</v>
      </c>
      <c r="I81">
        <f>Bawana_NG!S81</f>
        <v>21.879092906595915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102.97539781552842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3.97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-63</v>
      </c>
      <c r="AA81" s="76">
        <f>STOA!K81</f>
        <v>160.63</v>
      </c>
      <c r="AB81" s="76">
        <f>-STOA!Q81</f>
        <v>0</v>
      </c>
      <c r="AC81">
        <f t="shared" si="3"/>
        <v>3.8433510974104155</v>
      </c>
      <c r="AD81">
        <f t="shared" si="4"/>
        <v>214.69037844409152</v>
      </c>
      <c r="AE81">
        <f>'IDT-1'!E81</f>
        <v>0</v>
      </c>
      <c r="AF81" s="25"/>
      <c r="AG81">
        <f t="shared" si="5"/>
        <v>214.69037844409152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-56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1.9870388193776065</v>
      </c>
      <c r="F82">
        <f>GT_Spot!S82</f>
        <v>0</v>
      </c>
      <c r="G82">
        <f>PPCL_NG!S82</f>
        <v>44.78</v>
      </c>
      <c r="H82">
        <f>PPCL_Spot!S82</f>
        <v>0</v>
      </c>
      <c r="I82">
        <f>Bawana_NG!S82</f>
        <v>21.010862019447753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100.12383230752098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3.97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-65</v>
      </c>
      <c r="AA82" s="76">
        <f>STOA!K82</f>
        <v>160.63</v>
      </c>
      <c r="AB82" s="76">
        <f>-STOA!Q82</f>
        <v>0</v>
      </c>
      <c r="AC82">
        <f t="shared" si="3"/>
        <v>3.8205759654159972</v>
      </c>
      <c r="AD82">
        <f t="shared" si="4"/>
        <v>209.99335718093036</v>
      </c>
      <c r="AE82">
        <f>'IDT-1'!E82</f>
        <v>0</v>
      </c>
      <c r="AF82" s="25"/>
      <c r="AG82">
        <f t="shared" si="5"/>
        <v>209.99335718093036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-55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1.9870388193776065</v>
      </c>
      <c r="F83">
        <f>GT_Spot!S83</f>
        <v>0</v>
      </c>
      <c r="G83">
        <f>PPCL_NG!S83</f>
        <v>44.78</v>
      </c>
      <c r="H83">
        <f>PPCL_Spot!S83</f>
        <v>0</v>
      </c>
      <c r="I83">
        <f>Bawana_NG!S83</f>
        <v>21.010862019447753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99.741312521257271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3.97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-65</v>
      </c>
      <c r="AA83" s="76">
        <f>STOA!K83</f>
        <v>160.63</v>
      </c>
      <c r="AB83" s="76">
        <f>-STOA!Q83</f>
        <v>0</v>
      </c>
      <c r="AC83">
        <f t="shared" si="3"/>
        <v>3.8088916414864928</v>
      </c>
      <c r="AD83">
        <f t="shared" si="4"/>
        <v>210.62252171859612</v>
      </c>
      <c r="AE83">
        <f>'IDT-1'!E83</f>
        <v>0</v>
      </c>
      <c r="AF83" s="25"/>
      <c r="AG83">
        <f t="shared" si="5"/>
        <v>210.62252171859612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-54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1.9870388193776065</v>
      </c>
      <c r="F84">
        <f>GT_Spot!S84</f>
        <v>0</v>
      </c>
      <c r="G84">
        <f>PPCL_NG!S84</f>
        <v>44.78</v>
      </c>
      <c r="H84">
        <f>PPCL_Spot!S84</f>
        <v>0</v>
      </c>
      <c r="I84">
        <f>Bawana_NG!S84</f>
        <v>21.010862019447753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99.741312521257271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3.97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-75</v>
      </c>
      <c r="AA84" s="76">
        <f>STOA!K84</f>
        <v>160.63</v>
      </c>
      <c r="AB84" s="76">
        <f>-STOA!Q84</f>
        <v>0</v>
      </c>
      <c r="AC84">
        <f t="shared" si="3"/>
        <v>3.885132061010494</v>
      </c>
      <c r="AD84">
        <f t="shared" si="4"/>
        <v>201.54628129907212</v>
      </c>
      <c r="AE84">
        <f>'IDT-1'!E84</f>
        <v>0</v>
      </c>
      <c r="AF84" s="25"/>
      <c r="AG84">
        <f t="shared" si="5"/>
        <v>201.54628129907212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-53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1.9870388193776065</v>
      </c>
      <c r="F85">
        <f>GT_Spot!S85</f>
        <v>0</v>
      </c>
      <c r="G85">
        <f>PPCL_NG!S85</f>
        <v>44.78</v>
      </c>
      <c r="H85">
        <f>PPCL_Spot!S85</f>
        <v>0</v>
      </c>
      <c r="I85">
        <f>Bawana_NG!S85</f>
        <v>21.010862019447753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99.613185373378144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3.97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-83</v>
      </c>
      <c r="AA85" s="76">
        <f>STOA!K85</f>
        <v>160.63</v>
      </c>
      <c r="AB85" s="76">
        <f>-STOA!Q85</f>
        <v>0</v>
      </c>
      <c r="AC85">
        <f t="shared" si="3"/>
        <v>3.9518250547674225</v>
      </c>
      <c r="AD85">
        <f t="shared" si="4"/>
        <v>193.35146115743609</v>
      </c>
      <c r="AE85">
        <f>'IDT-1'!E85</f>
        <v>0</v>
      </c>
      <c r="AF85" s="25"/>
      <c r="AG85">
        <f t="shared" si="5"/>
        <v>193.35146115743609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-53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1.9870388193776065</v>
      </c>
      <c r="F86">
        <f>GT_Spot!S86</f>
        <v>0</v>
      </c>
      <c r="G86">
        <f>PPCL_NG!S86</f>
        <v>45.77</v>
      </c>
      <c r="H86">
        <f>PPCL_Spot!S86</f>
        <v>0</v>
      </c>
      <c r="I86">
        <f>Bawana_NG!S86</f>
        <v>21.010862019447753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98.800075044718497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3.97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-84</v>
      </c>
      <c r="AA86" s="76">
        <f>STOA!K86</f>
        <v>160.63</v>
      </c>
      <c r="AB86" s="76">
        <f>-STOA!Q86</f>
        <v>0</v>
      </c>
      <c r="AC86">
        <f t="shared" si="3"/>
        <v>3.8940128239324583</v>
      </c>
      <c r="AD86">
        <f t="shared" si="4"/>
        <v>200.58616305961141</v>
      </c>
      <c r="AE86">
        <f>'IDT-1'!E86</f>
        <v>0</v>
      </c>
      <c r="AF86" s="25"/>
      <c r="AG86">
        <f t="shared" si="5"/>
        <v>200.58616305961141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-45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1.9870388193776065</v>
      </c>
      <c r="F87">
        <f>GT_Spot!S87</f>
        <v>0</v>
      </c>
      <c r="G87">
        <f>PPCL_NG!S87</f>
        <v>45.77</v>
      </c>
      <c r="H87">
        <f>PPCL_Spot!S87</f>
        <v>0</v>
      </c>
      <c r="I87">
        <f>Bawana_NG!S87</f>
        <v>21.010862019447753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102.39518959866619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3.97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-90</v>
      </c>
      <c r="AA87" s="76">
        <f>STOA!K87</f>
        <v>160.63</v>
      </c>
      <c r="AB87" s="76">
        <f>-STOA!Q87</f>
        <v>0</v>
      </c>
      <c r="AC87">
        <f t="shared" si="3"/>
        <v>3.949625259360285</v>
      </c>
      <c r="AD87">
        <f t="shared" si="4"/>
        <v>201.12566517813124</v>
      </c>
      <c r="AE87">
        <f>'IDT-1'!E87</f>
        <v>0</v>
      </c>
      <c r="AF87" s="25"/>
      <c r="AG87">
        <f t="shared" si="5"/>
        <v>201.12566517813124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-42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1.9870388193776065</v>
      </c>
      <c r="F88">
        <f>GT_Spot!S88</f>
        <v>0</v>
      </c>
      <c r="G88">
        <f>PPCL_NG!S88</f>
        <v>45.77</v>
      </c>
      <c r="H88">
        <f>PPCL_Spot!S88</f>
        <v>0</v>
      </c>
      <c r="I88">
        <f>Bawana_NG!S88</f>
        <v>21.010862019447753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102.39518959866619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3.97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-90</v>
      </c>
      <c r="AA88" s="76">
        <f>STOA!K88</f>
        <v>160.63</v>
      </c>
      <c r="AB88" s="76">
        <f>-STOA!Q88</f>
        <v>0</v>
      </c>
      <c r="AC88">
        <f t="shared" si="3"/>
        <v>3.9835098902598411</v>
      </c>
      <c r="AD88">
        <f t="shared" si="4"/>
        <v>197.09178054723168</v>
      </c>
      <c r="AE88">
        <f>'IDT-1'!E88</f>
        <v>0</v>
      </c>
      <c r="AF88" s="25"/>
      <c r="AG88">
        <f t="shared" si="5"/>
        <v>197.09178054723168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-46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1.9870388193776065</v>
      </c>
      <c r="F89">
        <f>GT_Spot!S89</f>
        <v>0</v>
      </c>
      <c r="G89">
        <f>PPCL_NG!S89</f>
        <v>45.77</v>
      </c>
      <c r="H89">
        <f>PPCL_Spot!S89</f>
        <v>0</v>
      </c>
      <c r="I89">
        <f>Bawana_NG!S89</f>
        <v>21.010862019447753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103.73431813266922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3.97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-90</v>
      </c>
      <c r="AA89" s="76">
        <f>STOA!K89</f>
        <v>160.63</v>
      </c>
      <c r="AB89" s="76">
        <f>-STOA!Q89</f>
        <v>0</v>
      </c>
      <c r="AC89">
        <f t="shared" si="3"/>
        <v>3.9947585699454673</v>
      </c>
      <c r="AD89">
        <f t="shared" si="4"/>
        <v>198.41966040154909</v>
      </c>
      <c r="AE89">
        <f>'IDT-1'!E89</f>
        <v>0</v>
      </c>
      <c r="AF89" s="25"/>
      <c r="AG89">
        <f t="shared" si="5"/>
        <v>198.41966040154909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-46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2.0489110143123832</v>
      </c>
      <c r="F90">
        <f>GT_Spot!S90</f>
        <v>0</v>
      </c>
      <c r="G90">
        <f>PPCL_NG!S90</f>
        <v>45.77</v>
      </c>
      <c r="H90">
        <f>PPCL_Spot!S90</f>
        <v>0</v>
      </c>
      <c r="I90">
        <f>Bawana_NG!S90</f>
        <v>21.010862019447753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104.54742846132886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3.97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-90</v>
      </c>
      <c r="AA90" s="76">
        <f>STOA!K90</f>
        <v>160.63</v>
      </c>
      <c r="AB90" s="76">
        <f>-STOA!Q90</f>
        <v>0</v>
      </c>
      <c r="AC90">
        <f t="shared" si="3"/>
        <v>4.0275218963183281</v>
      </c>
      <c r="AD90">
        <f t="shared" si="4"/>
        <v>196.26187959877066</v>
      </c>
      <c r="AE90">
        <f>'IDT-1'!E90</f>
        <v>0</v>
      </c>
      <c r="AF90" s="25"/>
      <c r="AG90">
        <f t="shared" si="5"/>
        <v>196.26187959877066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-49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2.0489110143123832</v>
      </c>
      <c r="F91">
        <f>GT_Spot!S91</f>
        <v>0</v>
      </c>
      <c r="G91">
        <f>PPCL_NG!S91</f>
        <v>45.77</v>
      </c>
      <c r="H91">
        <f>PPCL_Spot!S91</f>
        <v>0</v>
      </c>
      <c r="I91">
        <f>Bawana_NG!S91</f>
        <v>20.920857412189026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104.67376362112576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3.97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-99</v>
      </c>
      <c r="AA91" s="76">
        <f>STOA!K91</f>
        <v>153.36000000000001</v>
      </c>
      <c r="AB91" s="76">
        <f>-STOA!Q91</f>
        <v>0</v>
      </c>
      <c r="AC91">
        <f t="shared" si="3"/>
        <v>3.9244032843352032</v>
      </c>
      <c r="AD91">
        <f t="shared" si="4"/>
        <v>194.13132876329198</v>
      </c>
      <c r="AE91">
        <f>'IDT-1'!E91</f>
        <v>0</v>
      </c>
      <c r="AF91" s="25"/>
      <c r="AG91">
        <f t="shared" si="5"/>
        <v>194.13132876329198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-35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2.0489110143123832</v>
      </c>
      <c r="F92">
        <f>GT_Spot!S92</f>
        <v>0</v>
      </c>
      <c r="G92">
        <f>PPCL_NG!S92</f>
        <v>45.77</v>
      </c>
      <c r="H92">
        <f>PPCL_Spot!S92</f>
        <v>0</v>
      </c>
      <c r="I92">
        <f>Bawana_NG!S92</f>
        <v>20.920857412189026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104.67376362112576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3.97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-99</v>
      </c>
      <c r="AA92" s="76">
        <f>STOA!K92</f>
        <v>152.20000000000002</v>
      </c>
      <c r="AB92" s="76">
        <f>-STOA!Q92</f>
        <v>0</v>
      </c>
      <c r="AC92">
        <f t="shared" si="3"/>
        <v>3.9146592843352028</v>
      </c>
      <c r="AD92">
        <f t="shared" si="4"/>
        <v>192.98107276329196</v>
      </c>
      <c r="AE92">
        <f>'IDT-1'!E92</f>
        <v>0</v>
      </c>
      <c r="AF92" s="25"/>
      <c r="AG92">
        <f t="shared" si="5"/>
        <v>192.98107276329196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-35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2.0489110143123832</v>
      </c>
      <c r="F93">
        <f>GT_Spot!S93</f>
        <v>0</v>
      </c>
      <c r="G93">
        <f>PPCL_NG!S93</f>
        <v>45.77</v>
      </c>
      <c r="H93">
        <f>PPCL_Spot!S93</f>
        <v>0</v>
      </c>
      <c r="I93">
        <f>Bawana_NG!S93</f>
        <v>20.920857412189026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104.67376362112576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3.97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-99</v>
      </c>
      <c r="AA93" s="76">
        <f>STOA!K93</f>
        <v>148.22</v>
      </c>
      <c r="AB93" s="76">
        <f>-STOA!Q93</f>
        <v>0</v>
      </c>
      <c r="AC93">
        <f t="shared" si="3"/>
        <v>3.838871495710757</v>
      </c>
      <c r="AD93">
        <f t="shared" si="4"/>
        <v>194.07686055191641</v>
      </c>
      <c r="AE93">
        <f>'IDT-1'!E93</f>
        <v>0</v>
      </c>
      <c r="AF93" s="25"/>
      <c r="AG93">
        <f t="shared" si="5"/>
        <v>194.07686055191641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-30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2.0489110143123832</v>
      </c>
      <c r="F94">
        <f>GT_Spot!S94</f>
        <v>0</v>
      </c>
      <c r="G94">
        <f>PPCL_NG!S94</f>
        <v>45.77</v>
      </c>
      <c r="H94">
        <f>PPCL_Spot!S94</f>
        <v>0</v>
      </c>
      <c r="I94">
        <f>Bawana_NG!S94</f>
        <v>20.920857412189026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103.86065329246611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3.97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-99</v>
      </c>
      <c r="AA94" s="76">
        <f>STOA!K94</f>
        <v>142.46</v>
      </c>
      <c r="AB94" s="76">
        <f>-STOA!Q94</f>
        <v>0</v>
      </c>
      <c r="AC94">
        <f t="shared" si="3"/>
        <v>3.7836573689500161</v>
      </c>
      <c r="AD94">
        <f t="shared" si="4"/>
        <v>187.55896435001753</v>
      </c>
      <c r="AE94">
        <f>'IDT-1'!E94</f>
        <v>0</v>
      </c>
      <c r="AF94" s="25"/>
      <c r="AG94">
        <f t="shared" si="5"/>
        <v>187.55896435001753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-30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2.0489110143123832</v>
      </c>
      <c r="F95">
        <f>GT_Spot!S95</f>
        <v>0</v>
      </c>
      <c r="G95">
        <f>PPCL_NG!S95</f>
        <v>45.77</v>
      </c>
      <c r="H95">
        <f>PPCL_Spot!S95</f>
        <v>0</v>
      </c>
      <c r="I95">
        <f>Bawana_NG!S95</f>
        <v>20.920857412189026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103.86065329246611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3.97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-108</v>
      </c>
      <c r="AA95" s="76">
        <f>STOA!K95</f>
        <v>142.46</v>
      </c>
      <c r="AB95" s="76">
        <f>-STOA!Q95</f>
        <v>0</v>
      </c>
      <c r="AC95">
        <f t="shared" si="3"/>
        <v>3.8175419998495728</v>
      </c>
      <c r="AD95">
        <f t="shared" si="4"/>
        <v>183.52507971911797</v>
      </c>
      <c r="AE95">
        <f>'IDT-1'!E95</f>
        <v>0</v>
      </c>
      <c r="AF95" s="25"/>
      <c r="AG95">
        <f t="shared" si="5"/>
        <v>183.52507971911797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-25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2.0489110143123832</v>
      </c>
      <c r="F96">
        <f>GT_Spot!S96</f>
        <v>0</v>
      </c>
      <c r="G96">
        <f>PPCL_NG!S96</f>
        <v>45.77</v>
      </c>
      <c r="H96">
        <f>PPCL_Spot!S96</f>
        <v>0</v>
      </c>
      <c r="I96">
        <f>Bawana_NG!S96</f>
        <v>20.920857412189026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103.86065329246611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3.97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-113</v>
      </c>
      <c r="AA96" s="76">
        <f>STOA!K96</f>
        <v>142.46</v>
      </c>
      <c r="AB96" s="76">
        <f>-STOA!Q96</f>
        <v>0</v>
      </c>
      <c r="AC96">
        <f t="shared" si="3"/>
        <v>3.8598977884740182</v>
      </c>
      <c r="AD96">
        <f t="shared" si="4"/>
        <v>178.48272393049351</v>
      </c>
      <c r="AE96">
        <f>'IDT-1'!E96</f>
        <v>0</v>
      </c>
      <c r="AF96" s="25"/>
      <c r="AG96">
        <f t="shared" si="5"/>
        <v>178.48272393049351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-25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2.0489110143123832</v>
      </c>
      <c r="F97">
        <f>GT_Spot!S97</f>
        <v>0</v>
      </c>
      <c r="G97">
        <f>PPCL_NG!S97</f>
        <v>45.77</v>
      </c>
      <c r="H97">
        <f>PPCL_Spot!S97</f>
        <v>0</v>
      </c>
      <c r="I97">
        <f>Bawana_NG!S97</f>
        <v>20.920857412189026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103.86065329246611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3.97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-119</v>
      </c>
      <c r="AA97" s="76">
        <f>STOA!K97</f>
        <v>142.46</v>
      </c>
      <c r="AB97" s="76">
        <f>-STOA!Q97</f>
        <v>0</v>
      </c>
      <c r="AC97">
        <f t="shared" si="3"/>
        <v>3.9107247348233529</v>
      </c>
      <c r="AD97">
        <f t="shared" si="4"/>
        <v>172.43189698414417</v>
      </c>
      <c r="AE97">
        <f>'IDT-1'!E97</f>
        <v>0</v>
      </c>
      <c r="AF97" s="25"/>
      <c r="AG97">
        <f t="shared" si="5"/>
        <v>172.43189698414417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-25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2.0489110143123832</v>
      </c>
      <c r="F98">
        <f>GT_Spot!S98</f>
        <v>0</v>
      </c>
      <c r="G98">
        <f>PPCL_NG!S98</f>
        <v>45.77</v>
      </c>
      <c r="H98">
        <f>PPCL_Spot!S98</f>
        <v>0</v>
      </c>
      <c r="I98">
        <f>Bawana_NG!S98</f>
        <v>20.920857412189026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103.86065329246611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3.97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-121</v>
      </c>
      <c r="AA98" s="76">
        <f>STOA!K98</f>
        <v>142.46</v>
      </c>
      <c r="AB98" s="76">
        <f>-STOA!Q98</f>
        <v>0</v>
      </c>
      <c r="AC98">
        <f t="shared" si="3"/>
        <v>3.9276670502731306</v>
      </c>
      <c r="AD98">
        <f t="shared" si="4"/>
        <v>170.41495466869441</v>
      </c>
      <c r="AE98">
        <f>'IDT-1'!E98</f>
        <v>0</v>
      </c>
      <c r="AF98" s="25"/>
      <c r="AG98">
        <f t="shared" si="5"/>
        <v>170.41495466869441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-25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4.8448973392151679E-2</v>
      </c>
      <c r="F99">
        <f t="shared" si="6"/>
        <v>0</v>
      </c>
      <c r="G99">
        <f t="shared" si="6"/>
        <v>1.076376797326714</v>
      </c>
      <c r="H99">
        <f t="shared" si="6"/>
        <v>0</v>
      </c>
      <c r="I99">
        <f t="shared" si="6"/>
        <v>0.47725524583500251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2.1532328742957358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9.5280000000000198E-2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-1.2657499999999999</v>
      </c>
      <c r="AA99" s="76">
        <f t="shared" si="6"/>
        <v>4.0438724999999955</v>
      </c>
      <c r="AB99" s="76">
        <f t="shared" si="6"/>
        <v>0</v>
      </c>
      <c r="AC99">
        <f t="shared" si="6"/>
        <v>8.5588595623218952E-2</v>
      </c>
      <c r="AD99">
        <f t="shared" si="6"/>
        <v>5.5960185352263823</v>
      </c>
      <c r="AE99">
        <f t="shared" si="6"/>
        <v>0</v>
      </c>
      <c r="AG99">
        <f t="shared" si="6"/>
        <v>5.5960185352263823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-0.97850000000000004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45510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5.839999999999999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5.78</v>
      </c>
      <c r="AB3" s="76">
        <f>-STOA!R3</f>
        <v>0</v>
      </c>
      <c r="AC3">
        <f>SUMIF(B3:AB3,"&gt;0")*$AC$2-SUMIF(B3:AB3,"&lt;0")*($AC$2/(1-$AC$2))+SUMIF(AI3:AR3,"&gt;0")*$AC$2-SUMIF(AI3:AR3,"&lt;0")*($AC$2/(1-$AC$2))</f>
        <v>0.27551999999999999</v>
      </c>
      <c r="AD3">
        <f>SUM(B3:AB3,AI3:AV3)-AC3</f>
        <v>32.524479999999997</v>
      </c>
      <c r="AE3">
        <f>'IDT-1'!D3</f>
        <v>0</v>
      </c>
      <c r="AF3" s="25"/>
      <c r="AG3">
        <f>SUM(AD3:AF3)</f>
        <v>32.524479999999997</v>
      </c>
      <c r="AI3" s="35">
        <f>PXIL!L3</f>
        <v>0</v>
      </c>
      <c r="AJ3" s="35">
        <f>PXIL!R3</f>
        <v>0</v>
      </c>
      <c r="AK3" s="35">
        <f>RTM_IEX!L3</f>
        <v>11.94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5.839999999999999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5.78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0.273924</v>
      </c>
      <c r="AD4">
        <f t="shared" ref="AD4:AD67" si="1">SUM(B4:AB4,AI4:AV4)-AC4</f>
        <v>32.336075999999998</v>
      </c>
      <c r="AE4">
        <f>'IDT-1'!D4</f>
        <v>0</v>
      </c>
      <c r="AF4" s="25"/>
      <c r="AG4">
        <f t="shared" ref="AG4:AG67" si="2">SUM(AD4:AF4)</f>
        <v>32.336075999999998</v>
      </c>
      <c r="AI4" s="35">
        <f>PXIL!L4</f>
        <v>0</v>
      </c>
      <c r="AJ4" s="35">
        <f>PXIL!R4</f>
        <v>0</v>
      </c>
      <c r="AK4" s="35">
        <f>RTM_IEX!L4</f>
        <v>11.75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5.839999999999999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5.78</v>
      </c>
      <c r="AB5" s="76">
        <f>-STOA!R5</f>
        <v>0</v>
      </c>
      <c r="AC5">
        <f t="shared" si="0"/>
        <v>0.27224399999999999</v>
      </c>
      <c r="AD5">
        <f t="shared" si="1"/>
        <v>32.137755999999996</v>
      </c>
      <c r="AE5">
        <f>'IDT-1'!D5</f>
        <v>0</v>
      </c>
      <c r="AF5" s="25"/>
      <c r="AG5">
        <f t="shared" si="2"/>
        <v>32.137755999999996</v>
      </c>
      <c r="AI5" s="35">
        <f>PXIL!L5</f>
        <v>0</v>
      </c>
      <c r="AJ5" s="35">
        <f>PXIL!R5</f>
        <v>0</v>
      </c>
      <c r="AK5" s="35">
        <f>RTM_IEX!L5</f>
        <v>11.55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5.839999999999999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5.78</v>
      </c>
      <c r="AB6" s="76">
        <f>-STOA!R6</f>
        <v>0</v>
      </c>
      <c r="AC6">
        <f t="shared" si="0"/>
        <v>0.26989199999999997</v>
      </c>
      <c r="AD6">
        <f t="shared" si="1"/>
        <v>31.860107999999997</v>
      </c>
      <c r="AE6">
        <f>'IDT-1'!D6</f>
        <v>0</v>
      </c>
      <c r="AF6" s="25"/>
      <c r="AG6">
        <f t="shared" si="2"/>
        <v>31.860107999999997</v>
      </c>
      <c r="AI6" s="35">
        <f>PXIL!L6</f>
        <v>0</v>
      </c>
      <c r="AJ6" s="35">
        <f>PXIL!R6</f>
        <v>0</v>
      </c>
      <c r="AK6" s="35">
        <f>RTM_IEX!L6</f>
        <v>11.27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5.839999999999999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5.78</v>
      </c>
      <c r="AB7" s="76">
        <f>-STOA!R7</f>
        <v>0</v>
      </c>
      <c r="AC7">
        <f t="shared" si="0"/>
        <v>0.26905199999999996</v>
      </c>
      <c r="AD7">
        <f t="shared" si="1"/>
        <v>31.760948000000003</v>
      </c>
      <c r="AE7">
        <f>'IDT-1'!D7</f>
        <v>0</v>
      </c>
      <c r="AF7" s="25"/>
      <c r="AG7">
        <f t="shared" si="2"/>
        <v>31.760948000000003</v>
      </c>
      <c r="AI7" s="35">
        <f>PXIL!L7</f>
        <v>0</v>
      </c>
      <c r="AJ7" s="35">
        <f>PXIL!R7</f>
        <v>0</v>
      </c>
      <c r="AK7" s="35">
        <f>RTM_IEX!L7</f>
        <v>11.17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5.839999999999999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5.78</v>
      </c>
      <c r="AB8" s="76">
        <f>-STOA!R8</f>
        <v>0</v>
      </c>
      <c r="AC8">
        <f t="shared" si="0"/>
        <v>0.26821200000000001</v>
      </c>
      <c r="AD8">
        <f t="shared" si="1"/>
        <v>31.661788000000001</v>
      </c>
      <c r="AE8">
        <f>'IDT-1'!D8</f>
        <v>0</v>
      </c>
      <c r="AF8" s="25"/>
      <c r="AG8">
        <f t="shared" si="2"/>
        <v>31.661788000000001</v>
      </c>
      <c r="AI8" s="35">
        <f>PXIL!L8</f>
        <v>0</v>
      </c>
      <c r="AJ8" s="35">
        <f>PXIL!R8</f>
        <v>0</v>
      </c>
      <c r="AK8" s="35">
        <f>RTM_IEX!L8</f>
        <v>11.07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5.78</v>
      </c>
      <c r="AB9" s="76">
        <f>-STOA!R9</f>
        <v>0</v>
      </c>
      <c r="AC9">
        <f t="shared" si="0"/>
        <v>0.26417999999999997</v>
      </c>
      <c r="AD9">
        <f t="shared" si="1"/>
        <v>31.18582</v>
      </c>
      <c r="AE9">
        <f>'IDT-1'!D9</f>
        <v>0</v>
      </c>
      <c r="AF9" s="25"/>
      <c r="AG9">
        <f t="shared" si="2"/>
        <v>31.18582</v>
      </c>
      <c r="AI9" s="35">
        <f>PXIL!L9</f>
        <v>0</v>
      </c>
      <c r="AJ9" s="35">
        <f>PXIL!R9</f>
        <v>0</v>
      </c>
      <c r="AK9" s="35">
        <f>RTM_IEX!L9</f>
        <v>10.59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5.78</v>
      </c>
      <c r="AB10" s="76">
        <f>-STOA!R10</f>
        <v>0</v>
      </c>
      <c r="AC10">
        <f t="shared" si="0"/>
        <v>0.26258399999999998</v>
      </c>
      <c r="AD10">
        <f t="shared" si="1"/>
        <v>30.997415999999998</v>
      </c>
      <c r="AE10">
        <f>'IDT-1'!D10</f>
        <v>0</v>
      </c>
      <c r="AF10" s="25"/>
      <c r="AG10">
        <f t="shared" si="2"/>
        <v>30.997415999999998</v>
      </c>
      <c r="AI10" s="35">
        <f>PXIL!L10</f>
        <v>0</v>
      </c>
      <c r="AJ10" s="35">
        <f>PXIL!R10</f>
        <v>0</v>
      </c>
      <c r="AK10" s="35">
        <f>RTM_IEX!L10</f>
        <v>10.4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5.78</v>
      </c>
      <c r="AB11" s="76">
        <f>-STOA!R11</f>
        <v>0</v>
      </c>
      <c r="AC11">
        <f t="shared" si="0"/>
        <v>0.26174173088486979</v>
      </c>
      <c r="AD11">
        <f t="shared" si="1"/>
        <v>30.897988136361533</v>
      </c>
      <c r="AE11">
        <f>'IDT-1'!D11</f>
        <v>0</v>
      </c>
      <c r="AF11" s="25"/>
      <c r="AG11">
        <f t="shared" si="2"/>
        <v>30.897988136361533</v>
      </c>
      <c r="AI11" s="35">
        <f>PXIL!L11</f>
        <v>0</v>
      </c>
      <c r="AJ11" s="35">
        <f>PXIL!R11</f>
        <v>0</v>
      </c>
      <c r="AK11" s="35">
        <f>RTM_IEX!L11</f>
        <v>10.3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5.78</v>
      </c>
      <c r="AB12" s="76">
        <f>-STOA!R12</f>
        <v>0</v>
      </c>
      <c r="AC12">
        <f t="shared" si="0"/>
        <v>0.25930573088486975</v>
      </c>
      <c r="AD12">
        <f t="shared" si="1"/>
        <v>30.610424136361537</v>
      </c>
      <c r="AE12">
        <f>'IDT-1'!D12</f>
        <v>0</v>
      </c>
      <c r="AF12" s="25"/>
      <c r="AG12">
        <f t="shared" si="2"/>
        <v>30.610424136361537</v>
      </c>
      <c r="AI12" s="35">
        <f>PXIL!L12</f>
        <v>0</v>
      </c>
      <c r="AJ12" s="35">
        <f>PXIL!R12</f>
        <v>0</v>
      </c>
      <c r="AK12" s="35">
        <f>RTM_IEX!L12</f>
        <v>10.01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5.78</v>
      </c>
      <c r="AB13" s="76">
        <f>-STOA!R13</f>
        <v>0</v>
      </c>
      <c r="AC13">
        <f t="shared" si="0"/>
        <v>0.25695373088486978</v>
      </c>
      <c r="AD13">
        <f t="shared" si="1"/>
        <v>30.332776136361534</v>
      </c>
      <c r="AE13">
        <f>'IDT-1'!D13</f>
        <v>0</v>
      </c>
      <c r="AF13" s="25"/>
      <c r="AG13">
        <f t="shared" si="2"/>
        <v>30.332776136361534</v>
      </c>
      <c r="AI13" s="35">
        <f>PXIL!L13</f>
        <v>0</v>
      </c>
      <c r="AJ13" s="35">
        <f>PXIL!R13</f>
        <v>0</v>
      </c>
      <c r="AK13" s="35">
        <f>RTM_IEX!L13</f>
        <v>9.73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5.78</v>
      </c>
      <c r="AB14" s="76">
        <f>-STOA!R14</f>
        <v>0</v>
      </c>
      <c r="AC14">
        <f t="shared" si="0"/>
        <v>0.25367773088486978</v>
      </c>
      <c r="AD14">
        <f t="shared" si="1"/>
        <v>29.946052136361534</v>
      </c>
      <c r="AE14">
        <f>'IDT-1'!D14</f>
        <v>0</v>
      </c>
      <c r="AF14" s="25"/>
      <c r="AG14">
        <f t="shared" si="2"/>
        <v>29.946052136361534</v>
      </c>
      <c r="AI14" s="35">
        <f>PXIL!L14</f>
        <v>0</v>
      </c>
      <c r="AJ14" s="35">
        <f>PXIL!R14</f>
        <v>0</v>
      </c>
      <c r="AK14" s="35">
        <f>RTM_IEX!L14</f>
        <v>9.34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9.24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5.78</v>
      </c>
      <c r="AB15" s="76">
        <f>-STOA!R15</f>
        <v>0</v>
      </c>
      <c r="AC15">
        <f t="shared" si="0"/>
        <v>0.25124173088486979</v>
      </c>
      <c r="AD15">
        <f t="shared" si="1"/>
        <v>29.658488136361534</v>
      </c>
      <c r="AE15">
        <f>'IDT-1'!D15</f>
        <v>0</v>
      </c>
      <c r="AF15" s="25"/>
      <c r="AG15">
        <f t="shared" si="2"/>
        <v>29.658488136361534</v>
      </c>
      <c r="AI15" s="35">
        <f>PXIL!L15</f>
        <v>0</v>
      </c>
      <c r="AJ15" s="35">
        <f>PXIL!R15</f>
        <v>0</v>
      </c>
      <c r="AK15" s="35">
        <f>RTM_IEX!L15</f>
        <v>9.0500000000000007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9.24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5.78</v>
      </c>
      <c r="AB16" s="76">
        <f>-STOA!R16</f>
        <v>0</v>
      </c>
      <c r="AC16">
        <f t="shared" si="0"/>
        <v>0.25040173088486978</v>
      </c>
      <c r="AD16">
        <f t="shared" si="1"/>
        <v>29.559328136361533</v>
      </c>
      <c r="AE16">
        <f>'IDT-1'!D16</f>
        <v>0</v>
      </c>
      <c r="AF16" s="25"/>
      <c r="AG16">
        <f t="shared" si="2"/>
        <v>29.559328136361533</v>
      </c>
      <c r="AI16" s="35">
        <f>PXIL!L16</f>
        <v>0</v>
      </c>
      <c r="AJ16" s="35">
        <f>PXIL!R16</f>
        <v>0</v>
      </c>
      <c r="AK16" s="35">
        <f>RTM_IEX!L16</f>
        <v>8.9499999999999993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9.24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5.78</v>
      </c>
      <c r="AB17" s="76">
        <f>-STOA!R17</f>
        <v>0</v>
      </c>
      <c r="AC17">
        <f t="shared" si="0"/>
        <v>0.24880573088486979</v>
      </c>
      <c r="AD17">
        <f t="shared" si="1"/>
        <v>29.370924136361538</v>
      </c>
      <c r="AE17">
        <f>'IDT-1'!D17</f>
        <v>0</v>
      </c>
      <c r="AF17" s="25"/>
      <c r="AG17">
        <f t="shared" si="2"/>
        <v>29.370924136361538</v>
      </c>
      <c r="AI17" s="35">
        <f>PXIL!L17</f>
        <v>0</v>
      </c>
      <c r="AJ17" s="35">
        <f>PXIL!R17</f>
        <v>0</v>
      </c>
      <c r="AK17" s="35">
        <f>RTM_IEX!L17</f>
        <v>8.76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5.78</v>
      </c>
      <c r="AB18" s="76">
        <f>-STOA!R18</f>
        <v>0</v>
      </c>
      <c r="AC18">
        <f t="shared" si="0"/>
        <v>0.24720973088486978</v>
      </c>
      <c r="AD18">
        <f t="shared" si="1"/>
        <v>29.182520136361536</v>
      </c>
      <c r="AE18">
        <f>'IDT-1'!D18</f>
        <v>0</v>
      </c>
      <c r="AF18" s="25"/>
      <c r="AG18">
        <f t="shared" si="2"/>
        <v>29.182520136361536</v>
      </c>
      <c r="AI18" s="35">
        <f>PXIL!L18</f>
        <v>0</v>
      </c>
      <c r="AJ18" s="35">
        <f>PXIL!R18</f>
        <v>0</v>
      </c>
      <c r="AK18" s="35">
        <f>RTM_IEX!L18</f>
        <v>8.57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5.78</v>
      </c>
      <c r="AB19" s="76">
        <f>-STOA!R19</f>
        <v>0</v>
      </c>
      <c r="AC19">
        <f t="shared" si="0"/>
        <v>0.2463697308848698</v>
      </c>
      <c r="AD19">
        <f t="shared" si="1"/>
        <v>29.083360136361538</v>
      </c>
      <c r="AE19">
        <f>'IDT-1'!D19</f>
        <v>0</v>
      </c>
      <c r="AF19" s="25"/>
      <c r="AG19">
        <f t="shared" si="2"/>
        <v>29.083360136361538</v>
      </c>
      <c r="AI19" s="35">
        <f>PXIL!L19</f>
        <v>0</v>
      </c>
      <c r="AJ19" s="35">
        <f>PXIL!R19</f>
        <v>0</v>
      </c>
      <c r="AK19" s="35">
        <f>RTM_IEX!L19</f>
        <v>8.4700000000000006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5.78</v>
      </c>
      <c r="AB20" s="76">
        <f>-STOA!R20</f>
        <v>0</v>
      </c>
      <c r="AC20">
        <f t="shared" si="0"/>
        <v>0.24804973088486976</v>
      </c>
      <c r="AD20">
        <f t="shared" si="1"/>
        <v>29.281680136361533</v>
      </c>
      <c r="AE20">
        <f>'IDT-1'!D20</f>
        <v>0</v>
      </c>
      <c r="AF20" s="25"/>
      <c r="AG20">
        <f t="shared" si="2"/>
        <v>29.281680136361533</v>
      </c>
      <c r="AI20" s="35">
        <f>PXIL!L20</f>
        <v>0</v>
      </c>
      <c r="AJ20" s="35">
        <f>PXIL!R20</f>
        <v>0</v>
      </c>
      <c r="AK20" s="35">
        <f>RTM_IEX!L20</f>
        <v>8.67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5.78</v>
      </c>
      <c r="AB21" s="76">
        <f>-STOA!R21</f>
        <v>0</v>
      </c>
      <c r="AC21">
        <f t="shared" si="0"/>
        <v>0.24880573088486979</v>
      </c>
      <c r="AD21">
        <f t="shared" si="1"/>
        <v>29.370924136361538</v>
      </c>
      <c r="AE21">
        <f>'IDT-1'!D21</f>
        <v>0</v>
      </c>
      <c r="AF21" s="25"/>
      <c r="AG21">
        <f t="shared" si="2"/>
        <v>29.370924136361538</v>
      </c>
      <c r="AI21" s="35">
        <f>PXIL!L21</f>
        <v>0</v>
      </c>
      <c r="AJ21" s="35">
        <f>PXIL!R21</f>
        <v>0</v>
      </c>
      <c r="AK21" s="35">
        <f>RTM_IEX!L21</f>
        <v>8.76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5.78</v>
      </c>
      <c r="AB22" s="76">
        <f>-STOA!R22</f>
        <v>0</v>
      </c>
      <c r="AC22">
        <f t="shared" si="0"/>
        <v>0.24964573088486977</v>
      </c>
      <c r="AD22">
        <f t="shared" si="1"/>
        <v>29.470084136361535</v>
      </c>
      <c r="AE22">
        <f>'IDT-1'!D22</f>
        <v>0</v>
      </c>
      <c r="AF22" s="25"/>
      <c r="AG22">
        <f t="shared" si="2"/>
        <v>29.470084136361535</v>
      </c>
      <c r="AI22" s="35">
        <f>PXIL!L22</f>
        <v>0</v>
      </c>
      <c r="AJ22" s="35">
        <f>PXIL!R22</f>
        <v>0</v>
      </c>
      <c r="AK22" s="35">
        <f>RTM_IEX!L22</f>
        <v>8.86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5.78</v>
      </c>
      <c r="AB23" s="76">
        <f>-STOA!R23</f>
        <v>0</v>
      </c>
      <c r="AC23">
        <f t="shared" si="0"/>
        <v>0.25208173088486979</v>
      </c>
      <c r="AD23">
        <f t="shared" si="1"/>
        <v>29.757648136361535</v>
      </c>
      <c r="AE23">
        <f>'IDT-1'!D23</f>
        <v>0</v>
      </c>
      <c r="AF23" s="25"/>
      <c r="AG23">
        <f t="shared" si="2"/>
        <v>29.757648136361535</v>
      </c>
      <c r="AI23" s="35">
        <f>PXIL!L23</f>
        <v>0</v>
      </c>
      <c r="AJ23" s="35">
        <f>PXIL!R23</f>
        <v>0</v>
      </c>
      <c r="AK23" s="35">
        <f>RTM_IEX!L23</f>
        <v>9.15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5.78</v>
      </c>
      <c r="AB24" s="76">
        <f>-STOA!R24</f>
        <v>0</v>
      </c>
      <c r="AC24">
        <f t="shared" si="0"/>
        <v>0.25695373088486978</v>
      </c>
      <c r="AD24">
        <f t="shared" si="1"/>
        <v>30.332776136361534</v>
      </c>
      <c r="AE24">
        <f>'IDT-1'!D24</f>
        <v>0</v>
      </c>
      <c r="AF24" s="25"/>
      <c r="AG24">
        <f t="shared" si="2"/>
        <v>30.332776136361534</v>
      </c>
      <c r="AI24" s="35">
        <f>PXIL!L24</f>
        <v>0</v>
      </c>
      <c r="AJ24" s="35">
        <f>PXIL!R24</f>
        <v>0</v>
      </c>
      <c r="AK24" s="35">
        <f>RTM_IEX!L24</f>
        <v>9.73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5.78</v>
      </c>
      <c r="AB25" s="76">
        <f>-STOA!R25</f>
        <v>0</v>
      </c>
      <c r="AC25">
        <f t="shared" si="0"/>
        <v>0.25695373088486978</v>
      </c>
      <c r="AD25">
        <f t="shared" si="1"/>
        <v>30.332776136361534</v>
      </c>
      <c r="AE25">
        <f>'IDT-1'!D25</f>
        <v>0</v>
      </c>
      <c r="AF25" s="25"/>
      <c r="AG25">
        <f t="shared" si="2"/>
        <v>30.332776136361534</v>
      </c>
      <c r="AI25" s="35">
        <f>PXIL!L25</f>
        <v>0</v>
      </c>
      <c r="AJ25" s="35">
        <f>PXIL!R25</f>
        <v>0</v>
      </c>
      <c r="AK25" s="35">
        <f>RTM_IEX!L25</f>
        <v>9.73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5.78</v>
      </c>
      <c r="AB26" s="76">
        <f>-STOA!R26</f>
        <v>0</v>
      </c>
      <c r="AC26">
        <f t="shared" si="0"/>
        <v>0.25695373088486978</v>
      </c>
      <c r="AD26">
        <f t="shared" si="1"/>
        <v>30.332776136361534</v>
      </c>
      <c r="AE26">
        <f>'IDT-1'!D26</f>
        <v>0</v>
      </c>
      <c r="AF26" s="25"/>
      <c r="AG26">
        <f t="shared" si="2"/>
        <v>30.332776136361534</v>
      </c>
      <c r="AI26" s="35">
        <f>PXIL!L26</f>
        <v>0</v>
      </c>
      <c r="AJ26" s="35">
        <f>PXIL!R26</f>
        <v>0</v>
      </c>
      <c r="AK26" s="35">
        <f>RTM_IEX!L26</f>
        <v>9.73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5.78</v>
      </c>
      <c r="AB27" s="76">
        <f>-STOA!R27</f>
        <v>0</v>
      </c>
      <c r="AC27">
        <f t="shared" si="0"/>
        <v>0.25695373088486978</v>
      </c>
      <c r="AD27">
        <f t="shared" si="1"/>
        <v>30.332776136361534</v>
      </c>
      <c r="AE27">
        <f>'IDT-1'!D27</f>
        <v>0</v>
      </c>
      <c r="AF27" s="25"/>
      <c r="AG27">
        <f t="shared" si="2"/>
        <v>30.332776136361534</v>
      </c>
      <c r="AI27" s="35">
        <f>PXIL!L27</f>
        <v>0</v>
      </c>
      <c r="AJ27" s="35">
        <f>PXIL!R27</f>
        <v>0</v>
      </c>
      <c r="AK27" s="35">
        <f>RTM_IEX!L27</f>
        <v>9.73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5.78</v>
      </c>
      <c r="AB28" s="76">
        <f>-STOA!R28</f>
        <v>0</v>
      </c>
      <c r="AC28">
        <f t="shared" si="0"/>
        <v>0.25930573088486975</v>
      </c>
      <c r="AD28">
        <f t="shared" si="1"/>
        <v>30.610424136361537</v>
      </c>
      <c r="AE28">
        <f>'IDT-1'!D28</f>
        <v>0</v>
      </c>
      <c r="AF28" s="25"/>
      <c r="AG28">
        <f t="shared" si="2"/>
        <v>30.610424136361537</v>
      </c>
      <c r="AI28" s="35">
        <f>PXIL!L28</f>
        <v>0</v>
      </c>
      <c r="AJ28" s="35">
        <f>PXIL!R28</f>
        <v>0</v>
      </c>
      <c r="AK28" s="35">
        <f>RTM_IEX!L28</f>
        <v>10.01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5.89</v>
      </c>
      <c r="AB29" s="76">
        <f>-STOA!R29</f>
        <v>0</v>
      </c>
      <c r="AC29">
        <f t="shared" si="0"/>
        <v>0.26669773088486981</v>
      </c>
      <c r="AD29">
        <f t="shared" si="1"/>
        <v>31.48303213636153</v>
      </c>
      <c r="AE29">
        <f>'IDT-1'!D29</f>
        <v>0</v>
      </c>
      <c r="AF29" s="25"/>
      <c r="AG29">
        <f t="shared" si="2"/>
        <v>31.48303213636153</v>
      </c>
      <c r="AI29" s="35">
        <f>PXIL!L29</f>
        <v>0</v>
      </c>
      <c r="AJ29" s="35">
        <f>PXIL!R29</f>
        <v>0</v>
      </c>
      <c r="AK29" s="35">
        <f>RTM_IEX!L29</f>
        <v>10.78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6.32</v>
      </c>
      <c r="AB30" s="76">
        <f>-STOA!R30</f>
        <v>0</v>
      </c>
      <c r="AC30">
        <f t="shared" si="0"/>
        <v>0.27442573088486977</v>
      </c>
      <c r="AD30">
        <f t="shared" si="1"/>
        <v>32.395304136361531</v>
      </c>
      <c r="AE30">
        <f>'IDT-1'!D30</f>
        <v>0</v>
      </c>
      <c r="AF30" s="25"/>
      <c r="AG30">
        <f t="shared" si="2"/>
        <v>32.395304136361531</v>
      </c>
      <c r="AI30" s="35">
        <f>PXIL!L30</f>
        <v>0</v>
      </c>
      <c r="AJ30" s="35">
        <f>PXIL!R30</f>
        <v>0</v>
      </c>
      <c r="AK30" s="35">
        <f>RTM_IEX!L30</f>
        <v>11.27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6.59</v>
      </c>
      <c r="AB31" s="76">
        <f>-STOA!R31</f>
        <v>0</v>
      </c>
      <c r="AC31">
        <f t="shared" si="0"/>
        <v>0.28316173088486979</v>
      </c>
      <c r="AD31">
        <f t="shared" si="1"/>
        <v>33.426568136361531</v>
      </c>
      <c r="AE31">
        <f>'IDT-1'!D31</f>
        <v>0</v>
      </c>
      <c r="AF31" s="25"/>
      <c r="AG31">
        <f t="shared" si="2"/>
        <v>33.426568136361531</v>
      </c>
      <c r="AI31" s="35">
        <f>PXIL!L31</f>
        <v>0</v>
      </c>
      <c r="AJ31" s="35">
        <f>PXIL!R31</f>
        <v>0</v>
      </c>
      <c r="AK31" s="35">
        <f>RTM_IEX!L31</f>
        <v>12.04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6.8599999999999994</v>
      </c>
      <c r="AB32" s="76">
        <f>-STOA!R32</f>
        <v>0</v>
      </c>
      <c r="AC32">
        <f t="shared" si="0"/>
        <v>0.28862173088486975</v>
      </c>
      <c r="AD32">
        <f t="shared" si="1"/>
        <v>34.071108136361531</v>
      </c>
      <c r="AE32">
        <f>'IDT-1'!D32</f>
        <v>0</v>
      </c>
      <c r="AF32" s="25"/>
      <c r="AG32">
        <f t="shared" si="2"/>
        <v>34.071108136361531</v>
      </c>
      <c r="AI32" s="35">
        <f>PXIL!L32</f>
        <v>0</v>
      </c>
      <c r="AJ32" s="35">
        <f>PXIL!R32</f>
        <v>0</v>
      </c>
      <c r="AK32" s="35">
        <f>RTM_IEX!L32</f>
        <v>12.42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7.13</v>
      </c>
      <c r="AB33" s="76">
        <f>-STOA!R33</f>
        <v>0</v>
      </c>
      <c r="AC33">
        <f t="shared" si="0"/>
        <v>0.30138973088486976</v>
      </c>
      <c r="AD33">
        <f t="shared" si="1"/>
        <v>35.578340136361533</v>
      </c>
      <c r="AE33">
        <f>'IDT-1'!D33</f>
        <v>0</v>
      </c>
      <c r="AF33" s="25"/>
      <c r="AG33">
        <f t="shared" si="2"/>
        <v>35.578340136361533</v>
      </c>
      <c r="AI33" s="35">
        <f>PXIL!L33</f>
        <v>0</v>
      </c>
      <c r="AJ33" s="35">
        <f>PXIL!R33</f>
        <v>0</v>
      </c>
      <c r="AK33" s="35">
        <f>RTM_IEX!L33</f>
        <v>13.67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7.47</v>
      </c>
      <c r="AB34" s="76">
        <f>-STOA!R34</f>
        <v>0</v>
      </c>
      <c r="AC34">
        <f t="shared" si="0"/>
        <v>0.31474573088486979</v>
      </c>
      <c r="AD34">
        <f t="shared" si="1"/>
        <v>37.154984136361527</v>
      </c>
      <c r="AE34">
        <f>'IDT-1'!D34</f>
        <v>0</v>
      </c>
      <c r="AF34" s="25"/>
      <c r="AG34">
        <f t="shared" si="2"/>
        <v>37.154984136361527</v>
      </c>
      <c r="AI34" s="35">
        <f>PXIL!L34</f>
        <v>0</v>
      </c>
      <c r="AJ34" s="35">
        <f>PXIL!R34</f>
        <v>0</v>
      </c>
      <c r="AK34" s="35">
        <f>RTM_IEX!L34</f>
        <v>14.92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7.9399999999999995</v>
      </c>
      <c r="AB35" s="76">
        <f>-STOA!R35</f>
        <v>0</v>
      </c>
      <c r="AC35">
        <f t="shared" si="0"/>
        <v>0.32600173088486972</v>
      </c>
      <c r="AD35">
        <f t="shared" si="1"/>
        <v>38.483728136361535</v>
      </c>
      <c r="AE35">
        <f>'IDT-1'!D35</f>
        <v>0</v>
      </c>
      <c r="AF35" s="25"/>
      <c r="AG35">
        <f t="shared" si="2"/>
        <v>38.483728136361535</v>
      </c>
      <c r="AI35" s="35">
        <f>PXIL!L35</f>
        <v>0</v>
      </c>
      <c r="AJ35" s="35">
        <f>PXIL!R35</f>
        <v>0</v>
      </c>
      <c r="AK35" s="35">
        <f>RTM_IEX!L35</f>
        <v>15.79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8.17</v>
      </c>
      <c r="AB36" s="76">
        <f>-STOA!R36</f>
        <v>0</v>
      </c>
      <c r="AC36">
        <f t="shared" si="0"/>
        <v>0.34170973088486978</v>
      </c>
      <c r="AD36">
        <f t="shared" si="1"/>
        <v>40.338020136361529</v>
      </c>
      <c r="AE36">
        <f>'IDT-1'!D36</f>
        <v>0</v>
      </c>
      <c r="AF36" s="25"/>
      <c r="AG36">
        <f t="shared" si="2"/>
        <v>40.338020136361529</v>
      </c>
      <c r="AI36" s="35">
        <f>PXIL!L36</f>
        <v>0</v>
      </c>
      <c r="AJ36" s="35">
        <f>PXIL!R36</f>
        <v>0</v>
      </c>
      <c r="AK36" s="35">
        <f>RTM_IEX!L36</f>
        <v>17.43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8.27</v>
      </c>
      <c r="AB37" s="76">
        <f>-STOA!R37</f>
        <v>0</v>
      </c>
      <c r="AC37">
        <f t="shared" si="0"/>
        <v>0.35464573088486978</v>
      </c>
      <c r="AD37">
        <f t="shared" si="1"/>
        <v>41.865084136361531</v>
      </c>
      <c r="AE37">
        <f>'IDT-1'!D37</f>
        <v>0</v>
      </c>
      <c r="AF37" s="25"/>
      <c r="AG37">
        <f t="shared" si="2"/>
        <v>41.865084136361531</v>
      </c>
      <c r="AI37" s="35">
        <f>PXIL!L37</f>
        <v>0</v>
      </c>
      <c r="AJ37" s="35">
        <f>PXIL!R37</f>
        <v>0</v>
      </c>
      <c r="AK37" s="35">
        <f>RTM_IEX!L37</f>
        <v>18.87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8.6999999999999993</v>
      </c>
      <c r="AB38" s="76">
        <f>-STOA!R38</f>
        <v>0</v>
      </c>
      <c r="AC38">
        <f t="shared" si="0"/>
        <v>0.36556573088486977</v>
      </c>
      <c r="AD38">
        <f t="shared" si="1"/>
        <v>43.15416413636153</v>
      </c>
      <c r="AE38">
        <f>'IDT-1'!D38</f>
        <v>0</v>
      </c>
      <c r="AF38" s="25"/>
      <c r="AG38">
        <f t="shared" si="2"/>
        <v>43.15416413636153</v>
      </c>
      <c r="AI38" s="35">
        <f>PXIL!L38</f>
        <v>0</v>
      </c>
      <c r="AJ38" s="35">
        <f>PXIL!R38</f>
        <v>0</v>
      </c>
      <c r="AK38" s="35">
        <f>RTM_IEX!L38</f>
        <v>19.739999999999998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8.69</v>
      </c>
      <c r="AB39" s="76">
        <f>-STOA!R39</f>
        <v>0</v>
      </c>
      <c r="AC39">
        <f t="shared" si="0"/>
        <v>0.37194973088486977</v>
      </c>
      <c r="AD39">
        <f t="shared" si="1"/>
        <v>43.907780136361531</v>
      </c>
      <c r="AE39">
        <f>'IDT-1'!D39</f>
        <v>0</v>
      </c>
      <c r="AF39" s="25"/>
      <c r="AG39">
        <f t="shared" si="2"/>
        <v>43.907780136361531</v>
      </c>
      <c r="AI39" s="35">
        <f>PXIL!L39</f>
        <v>0</v>
      </c>
      <c r="AJ39" s="35">
        <f>PXIL!R39</f>
        <v>0</v>
      </c>
      <c r="AK39" s="35">
        <f>RTM_IEX!L39</f>
        <v>20.51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9.02</v>
      </c>
      <c r="AB40" s="76">
        <f>-STOA!R40</f>
        <v>0</v>
      </c>
      <c r="AC40">
        <f t="shared" si="0"/>
        <v>0.37556173088486977</v>
      </c>
      <c r="AD40">
        <f t="shared" si="1"/>
        <v>44.334168136361534</v>
      </c>
      <c r="AE40">
        <f>'IDT-1'!D40</f>
        <v>0</v>
      </c>
      <c r="AF40" s="25"/>
      <c r="AG40">
        <f t="shared" si="2"/>
        <v>44.334168136361534</v>
      </c>
      <c r="AI40" s="35">
        <f>PXIL!L40</f>
        <v>0</v>
      </c>
      <c r="AJ40" s="35">
        <f>PXIL!R40</f>
        <v>0</v>
      </c>
      <c r="AK40" s="35">
        <f>RTM_IEX!L40</f>
        <v>20.61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9.33</v>
      </c>
      <c r="AB41" s="76">
        <f>-STOA!R41</f>
        <v>0</v>
      </c>
      <c r="AC41">
        <f t="shared" si="0"/>
        <v>0.37816573088486977</v>
      </c>
      <c r="AD41">
        <f t="shared" si="1"/>
        <v>44.641564136361538</v>
      </c>
      <c r="AE41">
        <f>'IDT-1'!D41</f>
        <v>0</v>
      </c>
      <c r="AF41" s="25"/>
      <c r="AG41">
        <f t="shared" si="2"/>
        <v>44.641564136361538</v>
      </c>
      <c r="AI41" s="35">
        <f>PXIL!L41</f>
        <v>0</v>
      </c>
      <c r="AJ41" s="35">
        <f>PXIL!R41</f>
        <v>0</v>
      </c>
      <c r="AK41" s="35">
        <f>RTM_IEX!L41</f>
        <v>20.61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8.93</v>
      </c>
      <c r="AB42" s="76">
        <f>-STOA!R42</f>
        <v>0</v>
      </c>
      <c r="AC42">
        <f t="shared" si="0"/>
        <v>0.38127373088486971</v>
      </c>
      <c r="AD42">
        <f t="shared" si="1"/>
        <v>45.008456136361531</v>
      </c>
      <c r="AE42">
        <f>'IDT-1'!D42</f>
        <v>0</v>
      </c>
      <c r="AF42" s="25"/>
      <c r="AG42">
        <f t="shared" si="2"/>
        <v>45.008456136361531</v>
      </c>
      <c r="AI42" s="35">
        <f>PXIL!L42</f>
        <v>0</v>
      </c>
      <c r="AJ42" s="35">
        <f>PXIL!R42</f>
        <v>0</v>
      </c>
      <c r="AK42" s="35">
        <f>RTM_IEX!L42</f>
        <v>21.38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9.24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9.34</v>
      </c>
      <c r="AB43" s="76">
        <f>-STOA!R43</f>
        <v>0</v>
      </c>
      <c r="AC43">
        <f t="shared" si="0"/>
        <v>0.38387773088486976</v>
      </c>
      <c r="AD43">
        <f t="shared" si="1"/>
        <v>45.315852136361535</v>
      </c>
      <c r="AE43">
        <f>'IDT-1'!D43</f>
        <v>0</v>
      </c>
      <c r="AF43" s="25"/>
      <c r="AG43">
        <f t="shared" si="2"/>
        <v>45.315852136361535</v>
      </c>
      <c r="AI43" s="35">
        <f>PXIL!L43</f>
        <v>0</v>
      </c>
      <c r="AJ43" s="35">
        <f>PXIL!R43</f>
        <v>0</v>
      </c>
      <c r="AK43" s="35">
        <f>RTM_IEX!L43</f>
        <v>21.28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9.24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9.66</v>
      </c>
      <c r="AB44" s="76">
        <f>-STOA!R44</f>
        <v>0</v>
      </c>
      <c r="AC44">
        <f t="shared" si="0"/>
        <v>0.38572573088486972</v>
      </c>
      <c r="AD44">
        <f t="shared" si="1"/>
        <v>45.534004136361531</v>
      </c>
      <c r="AE44">
        <f>'IDT-1'!D44</f>
        <v>0</v>
      </c>
      <c r="AF44" s="25"/>
      <c r="AG44">
        <f t="shared" si="2"/>
        <v>45.534004136361531</v>
      </c>
      <c r="AI44" s="35">
        <f>PXIL!L44</f>
        <v>0</v>
      </c>
      <c r="AJ44" s="35">
        <f>PXIL!R44</f>
        <v>0</v>
      </c>
      <c r="AK44" s="35">
        <f>RTM_IEX!L44</f>
        <v>21.18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9.0399999999999991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10.220000000000001</v>
      </c>
      <c r="AB45" s="76">
        <f>-STOA!R45</f>
        <v>0</v>
      </c>
      <c r="AC45">
        <f t="shared" si="0"/>
        <v>0.38555773088486978</v>
      </c>
      <c r="AD45">
        <f t="shared" si="1"/>
        <v>45.514172136361537</v>
      </c>
      <c r="AE45">
        <f>'IDT-1'!D45</f>
        <v>0</v>
      </c>
      <c r="AF45" s="25"/>
      <c r="AG45">
        <f t="shared" si="2"/>
        <v>45.514172136361537</v>
      </c>
      <c r="AI45" s="35">
        <f>PXIL!L45</f>
        <v>0</v>
      </c>
      <c r="AJ45" s="35">
        <f>PXIL!R45</f>
        <v>0</v>
      </c>
      <c r="AK45" s="35">
        <f>RTM_IEX!L45</f>
        <v>20.8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9.0399999999999991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9.66</v>
      </c>
      <c r="AB46" s="76">
        <f>-STOA!R46</f>
        <v>0</v>
      </c>
      <c r="AC46">
        <f t="shared" si="0"/>
        <v>0.38488573088486977</v>
      </c>
      <c r="AD46">
        <f t="shared" si="1"/>
        <v>45.434844136361541</v>
      </c>
      <c r="AE46">
        <f>'IDT-1'!D46</f>
        <v>0</v>
      </c>
      <c r="AF46" s="25"/>
      <c r="AG46">
        <f t="shared" si="2"/>
        <v>45.434844136361541</v>
      </c>
      <c r="AI46" s="35">
        <f>PXIL!L46</f>
        <v>0</v>
      </c>
      <c r="AJ46" s="35">
        <f>PXIL!R46</f>
        <v>0</v>
      </c>
      <c r="AK46" s="35">
        <f>RTM_IEX!L46</f>
        <v>21.28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9.0399999999999991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10.299999999999999</v>
      </c>
      <c r="AB47" s="76">
        <f>-STOA!R47</f>
        <v>0</v>
      </c>
      <c r="AC47">
        <f t="shared" si="0"/>
        <v>0.38538973088486972</v>
      </c>
      <c r="AD47">
        <f t="shared" si="1"/>
        <v>45.494340136361529</v>
      </c>
      <c r="AE47">
        <f>'IDT-1'!D47</f>
        <v>0</v>
      </c>
      <c r="AF47" s="25"/>
      <c r="AG47">
        <f t="shared" si="2"/>
        <v>45.494340136361529</v>
      </c>
      <c r="AI47" s="35">
        <f>PXIL!L47</f>
        <v>0</v>
      </c>
      <c r="AJ47" s="35">
        <f>PXIL!R47</f>
        <v>0</v>
      </c>
      <c r="AK47" s="35">
        <f>RTM_IEX!L47</f>
        <v>20.7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9.0399999999999991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8.74</v>
      </c>
      <c r="AB48" s="76">
        <f>-STOA!R48</f>
        <v>0</v>
      </c>
      <c r="AC48">
        <f t="shared" si="0"/>
        <v>0.38446573088486979</v>
      </c>
      <c r="AD48">
        <f t="shared" si="1"/>
        <v>45.385264136361535</v>
      </c>
      <c r="AE48">
        <f>'IDT-1'!D48</f>
        <v>0</v>
      </c>
      <c r="AF48" s="25"/>
      <c r="AG48">
        <f t="shared" si="2"/>
        <v>45.385264136361535</v>
      </c>
      <c r="AI48" s="35">
        <f>PXIL!L48</f>
        <v>0</v>
      </c>
      <c r="AJ48" s="35">
        <f>PXIL!R48</f>
        <v>0</v>
      </c>
      <c r="AK48" s="35">
        <f>RTM_IEX!L48</f>
        <v>22.15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9.0399999999999991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8.4600000000000009</v>
      </c>
      <c r="AB49" s="76">
        <f>-STOA!R49</f>
        <v>0</v>
      </c>
      <c r="AC49">
        <f t="shared" si="0"/>
        <v>0.38370973088486982</v>
      </c>
      <c r="AD49">
        <f t="shared" si="1"/>
        <v>45.296020136361541</v>
      </c>
      <c r="AE49">
        <f>'IDT-1'!D49</f>
        <v>0</v>
      </c>
      <c r="AF49" s="25"/>
      <c r="AG49">
        <f t="shared" si="2"/>
        <v>45.296020136361541</v>
      </c>
      <c r="AI49" s="35">
        <f>PXIL!L49</f>
        <v>0</v>
      </c>
      <c r="AJ49" s="35">
        <f>PXIL!R49</f>
        <v>0</v>
      </c>
      <c r="AK49" s="35">
        <f>RTM_IEX!L49</f>
        <v>22.34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9.0399999999999991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9.2100000000000009</v>
      </c>
      <c r="AB50" s="76">
        <f>-STOA!R50</f>
        <v>0</v>
      </c>
      <c r="AC50">
        <f t="shared" si="0"/>
        <v>0.38354173088486976</v>
      </c>
      <c r="AD50">
        <f t="shared" si="1"/>
        <v>45.276188136361533</v>
      </c>
      <c r="AE50">
        <f>'IDT-1'!D50</f>
        <v>0</v>
      </c>
      <c r="AF50" s="25"/>
      <c r="AG50">
        <f t="shared" si="2"/>
        <v>45.276188136361533</v>
      </c>
      <c r="AI50" s="35">
        <f>PXIL!L50</f>
        <v>0</v>
      </c>
      <c r="AJ50" s="35">
        <f>PXIL!R50</f>
        <v>0</v>
      </c>
      <c r="AK50" s="35">
        <f>RTM_IEX!L50</f>
        <v>21.57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9.0399999999999991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8.2899999999999991</v>
      </c>
      <c r="AB51" s="76">
        <f>-STOA!R51</f>
        <v>0</v>
      </c>
      <c r="AC51">
        <f t="shared" si="0"/>
        <v>0.38471773088486977</v>
      </c>
      <c r="AD51">
        <f t="shared" si="1"/>
        <v>45.415012136361526</v>
      </c>
      <c r="AE51">
        <f>'IDT-1'!D51</f>
        <v>0</v>
      </c>
      <c r="AF51" s="25"/>
      <c r="AG51">
        <f t="shared" si="2"/>
        <v>45.415012136361526</v>
      </c>
      <c r="AI51" s="35">
        <f>PXIL!L51</f>
        <v>0</v>
      </c>
      <c r="AJ51" s="35">
        <f>PXIL!R51</f>
        <v>0</v>
      </c>
      <c r="AK51" s="35">
        <f>RTM_IEX!L51</f>
        <v>22.63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9.0399999999999991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8.3800000000000008</v>
      </c>
      <c r="AB52" s="76">
        <f>-STOA!R52</f>
        <v>0</v>
      </c>
      <c r="AC52">
        <f t="shared" si="0"/>
        <v>0.3846337308848698</v>
      </c>
      <c r="AD52">
        <f t="shared" si="1"/>
        <v>45.405096136361536</v>
      </c>
      <c r="AE52">
        <f>'IDT-1'!D52</f>
        <v>0</v>
      </c>
      <c r="AF52" s="25"/>
      <c r="AG52">
        <f t="shared" si="2"/>
        <v>45.405096136361536</v>
      </c>
      <c r="AI52" s="35">
        <f>PXIL!L52</f>
        <v>0</v>
      </c>
      <c r="AJ52" s="35">
        <f>PXIL!R52</f>
        <v>0</v>
      </c>
      <c r="AK52" s="35">
        <f>RTM_IEX!L52</f>
        <v>22.53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9.0399999999999991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10.33</v>
      </c>
      <c r="AB53" s="76">
        <f>-STOA!R53</f>
        <v>0</v>
      </c>
      <c r="AC53">
        <f t="shared" si="0"/>
        <v>0.38564173088486975</v>
      </c>
      <c r="AD53">
        <f t="shared" si="1"/>
        <v>45.524088136361527</v>
      </c>
      <c r="AE53">
        <f>'IDT-1'!D53</f>
        <v>0</v>
      </c>
      <c r="AF53" s="25"/>
      <c r="AG53">
        <f t="shared" si="2"/>
        <v>45.524088136361527</v>
      </c>
      <c r="AI53" s="35">
        <f>PXIL!L53</f>
        <v>0</v>
      </c>
      <c r="AJ53" s="35">
        <f>PXIL!R53</f>
        <v>0</v>
      </c>
      <c r="AK53" s="35">
        <f>RTM_IEX!L53</f>
        <v>20.7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9.0399999999999991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11.24</v>
      </c>
      <c r="AB54" s="76">
        <f>-STOA!R54</f>
        <v>0</v>
      </c>
      <c r="AC54">
        <f t="shared" si="0"/>
        <v>0.38522173088486977</v>
      </c>
      <c r="AD54">
        <f t="shared" si="1"/>
        <v>45.474508136361528</v>
      </c>
      <c r="AE54">
        <f>'IDT-1'!D54</f>
        <v>0</v>
      </c>
      <c r="AF54" s="25"/>
      <c r="AG54">
        <f t="shared" si="2"/>
        <v>45.474508136361528</v>
      </c>
      <c r="AI54" s="35">
        <f>PXIL!L54</f>
        <v>0</v>
      </c>
      <c r="AJ54" s="35">
        <f>PXIL!R54</f>
        <v>0</v>
      </c>
      <c r="AK54" s="35">
        <f>RTM_IEX!L54</f>
        <v>19.739999999999998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9.0399999999999991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12.44</v>
      </c>
      <c r="AB55" s="76">
        <f>-STOA!R55</f>
        <v>0</v>
      </c>
      <c r="AC55">
        <f t="shared" si="0"/>
        <v>0.37505773088486971</v>
      </c>
      <c r="AD55">
        <f t="shared" si="1"/>
        <v>44.274672136361531</v>
      </c>
      <c r="AE55">
        <f>'IDT-1'!D55</f>
        <v>0</v>
      </c>
      <c r="AF55" s="25"/>
      <c r="AG55">
        <f t="shared" si="2"/>
        <v>44.274672136361531</v>
      </c>
      <c r="AI55" s="35">
        <f>PXIL!L55</f>
        <v>0</v>
      </c>
      <c r="AJ55" s="35">
        <f>PXIL!R55</f>
        <v>0</v>
      </c>
      <c r="AK55" s="35">
        <f>RTM_IEX!L55</f>
        <v>17.329999999999998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9.0399999999999991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11.84</v>
      </c>
      <c r="AB56" s="76">
        <f>-STOA!R56</f>
        <v>0</v>
      </c>
      <c r="AC56">
        <f t="shared" si="0"/>
        <v>0.37404973088486976</v>
      </c>
      <c r="AD56">
        <f t="shared" si="1"/>
        <v>44.155680136361532</v>
      </c>
      <c r="AE56">
        <f>'IDT-1'!D56</f>
        <v>0</v>
      </c>
      <c r="AF56" s="25"/>
      <c r="AG56">
        <f t="shared" si="2"/>
        <v>44.155680136361532</v>
      </c>
      <c r="AI56" s="35">
        <f>PXIL!L56</f>
        <v>0</v>
      </c>
      <c r="AJ56" s="35">
        <f>PXIL!R56</f>
        <v>0</v>
      </c>
      <c r="AK56" s="35">
        <f>RTM_IEX!L56</f>
        <v>17.809999999999999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9.0399999999999991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10.37</v>
      </c>
      <c r="AB57" s="76">
        <f>-STOA!R57</f>
        <v>0</v>
      </c>
      <c r="AC57">
        <f t="shared" si="0"/>
        <v>0.36900973088486977</v>
      </c>
      <c r="AD57">
        <f t="shared" si="1"/>
        <v>43.560720136361532</v>
      </c>
      <c r="AE57">
        <f>'IDT-1'!D57</f>
        <v>0</v>
      </c>
      <c r="AF57" s="25"/>
      <c r="AG57">
        <f t="shared" si="2"/>
        <v>43.560720136361532</v>
      </c>
      <c r="AI57" s="35">
        <f>PXIL!L57</f>
        <v>0</v>
      </c>
      <c r="AJ57" s="35">
        <f>PXIL!R57</f>
        <v>0</v>
      </c>
      <c r="AK57" s="35">
        <f>RTM_IEX!L57</f>
        <v>18.68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9.0399999999999991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11.54</v>
      </c>
      <c r="AB58" s="76">
        <f>-STOA!R58</f>
        <v>0</v>
      </c>
      <c r="AC58">
        <f t="shared" si="0"/>
        <v>0.36749773088486976</v>
      </c>
      <c r="AD58">
        <f t="shared" si="1"/>
        <v>43.38223213636153</v>
      </c>
      <c r="AE58">
        <f>'IDT-1'!D58</f>
        <v>0</v>
      </c>
      <c r="AF58" s="25"/>
      <c r="AG58">
        <f t="shared" si="2"/>
        <v>43.38223213636153</v>
      </c>
      <c r="AI58" s="35">
        <f>PXIL!L58</f>
        <v>0</v>
      </c>
      <c r="AJ58" s="35">
        <f>PXIL!R58</f>
        <v>0</v>
      </c>
      <c r="AK58" s="35">
        <f>RTM_IEX!L58</f>
        <v>17.329999999999998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9.0399999999999991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10.67</v>
      </c>
      <c r="AB59" s="76">
        <f>-STOA!R59</f>
        <v>0</v>
      </c>
      <c r="AC59">
        <f t="shared" si="0"/>
        <v>0.36422173088486975</v>
      </c>
      <c r="AD59">
        <f t="shared" si="1"/>
        <v>42.995508136361529</v>
      </c>
      <c r="AE59">
        <f>'IDT-1'!D59</f>
        <v>0</v>
      </c>
      <c r="AF59" s="25"/>
      <c r="AG59">
        <f t="shared" si="2"/>
        <v>42.995508136361529</v>
      </c>
      <c r="AI59" s="35">
        <f>PXIL!L59</f>
        <v>0</v>
      </c>
      <c r="AJ59" s="35">
        <f>PXIL!R59</f>
        <v>0</v>
      </c>
      <c r="AK59" s="35">
        <f>RTM_IEX!L59</f>
        <v>17.809999999999999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9.0399999999999991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10.23</v>
      </c>
      <c r="AB60" s="76">
        <f>-STOA!R60</f>
        <v>0</v>
      </c>
      <c r="AC60">
        <f t="shared" si="0"/>
        <v>0.36052573088486978</v>
      </c>
      <c r="AD60">
        <f t="shared" si="1"/>
        <v>42.559204136361537</v>
      </c>
      <c r="AE60">
        <f>'IDT-1'!D60</f>
        <v>0</v>
      </c>
      <c r="AF60" s="25"/>
      <c r="AG60">
        <f t="shared" si="2"/>
        <v>42.559204136361537</v>
      </c>
      <c r="AI60" s="35">
        <f>PXIL!L60</f>
        <v>0</v>
      </c>
      <c r="AJ60" s="35">
        <f>PXIL!R60</f>
        <v>0</v>
      </c>
      <c r="AK60" s="35">
        <f>RTM_IEX!L60</f>
        <v>17.809999999999999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9.0399999999999991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9.9700000000000006</v>
      </c>
      <c r="AB61" s="76">
        <f>-STOA!R61</f>
        <v>0</v>
      </c>
      <c r="AC61">
        <f t="shared" si="0"/>
        <v>0.36245773088486977</v>
      </c>
      <c r="AD61">
        <f t="shared" si="1"/>
        <v>42.787272136361537</v>
      </c>
      <c r="AE61">
        <f>'IDT-1'!D61</f>
        <v>0</v>
      </c>
      <c r="AF61" s="25"/>
      <c r="AG61">
        <f t="shared" si="2"/>
        <v>42.787272136361537</v>
      </c>
      <c r="AI61" s="35">
        <f>PXIL!L61</f>
        <v>0</v>
      </c>
      <c r="AJ61" s="35">
        <f>PXIL!R61</f>
        <v>0</v>
      </c>
      <c r="AK61" s="35">
        <f>RTM_IEX!L61</f>
        <v>18.3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9.0399999999999991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9.94</v>
      </c>
      <c r="AB62" s="76">
        <f>-STOA!R62</f>
        <v>0</v>
      </c>
      <c r="AC62">
        <f t="shared" si="0"/>
        <v>0.36220573088486974</v>
      </c>
      <c r="AD62">
        <f t="shared" si="1"/>
        <v>42.757524136361539</v>
      </c>
      <c r="AE62">
        <f>'IDT-1'!D62</f>
        <v>0</v>
      </c>
      <c r="AF62" s="25"/>
      <c r="AG62">
        <f t="shared" si="2"/>
        <v>42.757524136361539</v>
      </c>
      <c r="AI62" s="35">
        <f>PXIL!L62</f>
        <v>0</v>
      </c>
      <c r="AJ62" s="35">
        <f>PXIL!R62</f>
        <v>0</v>
      </c>
      <c r="AK62" s="35">
        <f>RTM_IEX!L62</f>
        <v>18.3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8.8493980001360448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10.15</v>
      </c>
      <c r="AB63" s="76">
        <f>-STOA!R63</f>
        <v>0</v>
      </c>
      <c r="AC63">
        <f t="shared" si="0"/>
        <v>0.36640067408601262</v>
      </c>
      <c r="AD63">
        <f t="shared" si="1"/>
        <v>43.252727193296437</v>
      </c>
      <c r="AE63">
        <f>'IDT-1'!D63</f>
        <v>0</v>
      </c>
      <c r="AF63" s="25"/>
      <c r="AG63">
        <f t="shared" si="2"/>
        <v>43.252727193296437</v>
      </c>
      <c r="AI63" s="35">
        <f>PXIL!L63</f>
        <v>0</v>
      </c>
      <c r="AJ63" s="35">
        <f>PXIL!R63</f>
        <v>0</v>
      </c>
      <c r="AK63" s="35">
        <f>RTM_IEX!L63</f>
        <v>18.78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8.8493980001360448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9.5399999999999991</v>
      </c>
      <c r="AB64" s="76">
        <f>-STOA!R64</f>
        <v>0</v>
      </c>
      <c r="AC64">
        <f t="shared" si="0"/>
        <v>0.36606467408601251</v>
      </c>
      <c r="AD64">
        <f t="shared" si="1"/>
        <v>43.213063193296442</v>
      </c>
      <c r="AE64">
        <f>'IDT-1'!D64</f>
        <v>0</v>
      </c>
      <c r="AF64" s="25"/>
      <c r="AG64">
        <f t="shared" si="2"/>
        <v>43.213063193296442</v>
      </c>
      <c r="AI64" s="35">
        <f>PXIL!L64</f>
        <v>0</v>
      </c>
      <c r="AJ64" s="35">
        <f>PXIL!R64</f>
        <v>0</v>
      </c>
      <c r="AK64" s="35">
        <f>RTM_IEX!L64</f>
        <v>19.350000000000001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8.4499999999999993</v>
      </c>
      <c r="AB65" s="76">
        <f>-STOA!R65</f>
        <v>0</v>
      </c>
      <c r="AC65">
        <f t="shared" si="0"/>
        <v>0.35867773088486976</v>
      </c>
      <c r="AD65">
        <f t="shared" si="1"/>
        <v>42.341052136361533</v>
      </c>
      <c r="AE65">
        <f>'IDT-1'!D65</f>
        <v>0</v>
      </c>
      <c r="AF65" s="25"/>
      <c r="AG65">
        <f t="shared" si="2"/>
        <v>42.341052136361533</v>
      </c>
      <c r="AI65" s="35">
        <f>PXIL!L65</f>
        <v>0</v>
      </c>
      <c r="AJ65" s="35">
        <f>PXIL!R65</f>
        <v>0</v>
      </c>
      <c r="AK65" s="35">
        <f>RTM_IEX!L65</f>
        <v>20.41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9.11</v>
      </c>
      <c r="AB66" s="76">
        <f>-STOA!R66</f>
        <v>0</v>
      </c>
      <c r="AC66">
        <f t="shared" si="0"/>
        <v>0.35859373088486973</v>
      </c>
      <c r="AD66">
        <f t="shared" si="1"/>
        <v>42.331136136361529</v>
      </c>
      <c r="AE66">
        <f>'IDT-1'!D66</f>
        <v>0</v>
      </c>
      <c r="AF66" s="25"/>
      <c r="AG66">
        <f t="shared" si="2"/>
        <v>42.331136136361529</v>
      </c>
      <c r="AI66" s="35">
        <f>PXIL!L66</f>
        <v>0</v>
      </c>
      <c r="AJ66" s="35">
        <f>PXIL!R66</f>
        <v>0</v>
      </c>
      <c r="AK66" s="35">
        <f>RTM_IEX!L66</f>
        <v>19.739999999999998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8.8493980001360448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8.6</v>
      </c>
      <c r="AB67" s="76">
        <f>-STOA!R67</f>
        <v>0</v>
      </c>
      <c r="AC67">
        <f t="shared" si="0"/>
        <v>0.36547667408601248</v>
      </c>
      <c r="AD67">
        <f t="shared" si="1"/>
        <v>43.143651193296435</v>
      </c>
      <c r="AE67">
        <f>'IDT-1'!D67</f>
        <v>0</v>
      </c>
      <c r="AF67" s="25"/>
      <c r="AG67">
        <f t="shared" si="2"/>
        <v>43.143651193296435</v>
      </c>
      <c r="AI67" s="35">
        <f>PXIL!L67</f>
        <v>0</v>
      </c>
      <c r="AJ67" s="35">
        <f>PXIL!R67</f>
        <v>0</v>
      </c>
      <c r="AK67" s="35">
        <f>RTM_IEX!L67</f>
        <v>20.22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8.8493980001360448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8.56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0.35707667408601257</v>
      </c>
      <c r="AD68">
        <f t="shared" ref="AD68:AD98" si="4">SUM(B68:AB68,AI68:AV68)-AC68</f>
        <v>42.152051193296437</v>
      </c>
      <c r="AE68">
        <f>'IDT-1'!D68</f>
        <v>0</v>
      </c>
      <c r="AF68" s="25"/>
      <c r="AG68">
        <f t="shared" ref="AG68:AG98" si="5">SUM(AD68:AF68)</f>
        <v>42.152051193296437</v>
      </c>
      <c r="AI68" s="35">
        <f>PXIL!L68</f>
        <v>0</v>
      </c>
      <c r="AJ68" s="35">
        <f>PXIL!R68</f>
        <v>0</v>
      </c>
      <c r="AK68" s="35">
        <f>RTM_IEX!L68</f>
        <v>19.260000000000002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8.8493980001360448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8.0399999999999991</v>
      </c>
      <c r="AB69" s="76">
        <f>-STOA!R69</f>
        <v>0</v>
      </c>
      <c r="AC69">
        <f t="shared" si="3"/>
        <v>0.34464467408601251</v>
      </c>
      <c r="AD69">
        <f t="shared" si="4"/>
        <v>40.684483193296437</v>
      </c>
      <c r="AE69">
        <f>'IDT-1'!D69</f>
        <v>0</v>
      </c>
      <c r="AF69" s="25"/>
      <c r="AG69">
        <f t="shared" si="5"/>
        <v>40.684483193296437</v>
      </c>
      <c r="AI69" s="35">
        <f>PXIL!L69</f>
        <v>0</v>
      </c>
      <c r="AJ69" s="35">
        <f>PXIL!R69</f>
        <v>0</v>
      </c>
      <c r="AK69" s="35">
        <f>RTM_IEX!L69</f>
        <v>18.3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8.8493980001360448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7.21</v>
      </c>
      <c r="AB70" s="76">
        <f>-STOA!R70</f>
        <v>0</v>
      </c>
      <c r="AC70">
        <f t="shared" si="3"/>
        <v>0.33767267408601254</v>
      </c>
      <c r="AD70">
        <f t="shared" si="4"/>
        <v>39.861455193296436</v>
      </c>
      <c r="AE70">
        <f>'IDT-1'!D70</f>
        <v>0</v>
      </c>
      <c r="AF70" s="25"/>
      <c r="AG70">
        <f t="shared" si="5"/>
        <v>39.861455193296436</v>
      </c>
      <c r="AI70" s="35">
        <f>PXIL!L70</f>
        <v>0</v>
      </c>
      <c r="AJ70" s="35">
        <f>PXIL!R70</f>
        <v>0</v>
      </c>
      <c r="AK70" s="35">
        <f>RTM_IEX!L70</f>
        <v>18.3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8.8493980001360448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6.99</v>
      </c>
      <c r="AB71" s="76">
        <f>-STOA!R71</f>
        <v>0</v>
      </c>
      <c r="AC71">
        <f t="shared" si="3"/>
        <v>0.33985667408601256</v>
      </c>
      <c r="AD71">
        <f t="shared" si="4"/>
        <v>40.119271193296434</v>
      </c>
      <c r="AE71">
        <f>'IDT-1'!D71</f>
        <v>0</v>
      </c>
      <c r="AF71" s="25"/>
      <c r="AG71">
        <f t="shared" si="5"/>
        <v>40.119271193296434</v>
      </c>
      <c r="AI71" s="35">
        <f>PXIL!L71</f>
        <v>0</v>
      </c>
      <c r="AJ71" s="35">
        <f>PXIL!R71</f>
        <v>0</v>
      </c>
      <c r="AK71" s="35">
        <f>RTM_IEX!L71</f>
        <v>18.78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8.8493980001360448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6.93</v>
      </c>
      <c r="AB72" s="76">
        <f>-STOA!R72</f>
        <v>0</v>
      </c>
      <c r="AC72">
        <f t="shared" si="3"/>
        <v>0.33120467408601256</v>
      </c>
      <c r="AD72">
        <f t="shared" si="4"/>
        <v>39.097923193296438</v>
      </c>
      <c r="AE72">
        <f>'IDT-1'!D72</f>
        <v>0</v>
      </c>
      <c r="AF72" s="25"/>
      <c r="AG72">
        <f t="shared" si="5"/>
        <v>39.097923193296438</v>
      </c>
      <c r="AI72" s="35">
        <f>PXIL!L72</f>
        <v>0</v>
      </c>
      <c r="AJ72" s="35">
        <f>PXIL!R72</f>
        <v>0</v>
      </c>
      <c r="AK72" s="35">
        <f>RTM_IEX!L72</f>
        <v>17.809999999999999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8.8493980001360448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6.7</v>
      </c>
      <c r="AB73" s="76">
        <f>-STOA!R73</f>
        <v>0</v>
      </c>
      <c r="AC73">
        <f t="shared" si="3"/>
        <v>0.31314467408601254</v>
      </c>
      <c r="AD73">
        <f t="shared" si="4"/>
        <v>36.965983193296438</v>
      </c>
      <c r="AE73">
        <f>'IDT-1'!D73</f>
        <v>0</v>
      </c>
      <c r="AF73" s="25"/>
      <c r="AG73">
        <f t="shared" si="5"/>
        <v>36.965983193296438</v>
      </c>
      <c r="AI73" s="35">
        <f>PXIL!L73</f>
        <v>0</v>
      </c>
      <c r="AJ73" s="35">
        <f>PXIL!R73</f>
        <v>0</v>
      </c>
      <c r="AK73" s="35">
        <f>RTM_IEX!L73</f>
        <v>15.89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8.8493980001360448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6.46</v>
      </c>
      <c r="AB74" s="76">
        <f>-STOA!R74</f>
        <v>0</v>
      </c>
      <c r="AC74">
        <f t="shared" si="3"/>
        <v>0.3070966740860126</v>
      </c>
      <c r="AD74">
        <f t="shared" si="4"/>
        <v>36.252031193296439</v>
      </c>
      <c r="AE74">
        <f>'IDT-1'!D74</f>
        <v>0</v>
      </c>
      <c r="AF74" s="25"/>
      <c r="AG74">
        <f t="shared" si="5"/>
        <v>36.252031193296439</v>
      </c>
      <c r="AI74" s="35">
        <f>PXIL!L74</f>
        <v>0</v>
      </c>
      <c r="AJ74" s="35">
        <f>PXIL!R74</f>
        <v>0</v>
      </c>
      <c r="AK74" s="35">
        <f>RTM_IEX!L74</f>
        <v>15.41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8.8493980001360448</v>
      </c>
      <c r="H75">
        <f>PPCL_Spot!R75</f>
        <v>0</v>
      </c>
      <c r="I75">
        <f>Bawana_NG!R75</f>
        <v>5.8397298672464037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6.2299999999999995</v>
      </c>
      <c r="AB75" s="76">
        <f>-STOA!R75</f>
        <v>0</v>
      </c>
      <c r="AC75">
        <f t="shared" si="3"/>
        <v>0.30516467408601256</v>
      </c>
      <c r="AD75">
        <f t="shared" si="4"/>
        <v>36.023963193296439</v>
      </c>
      <c r="AE75">
        <f>'IDT-1'!D75</f>
        <v>0</v>
      </c>
      <c r="AF75" s="25"/>
      <c r="AG75">
        <f t="shared" si="5"/>
        <v>36.023963193296439</v>
      </c>
      <c r="AI75" s="35">
        <f>PXIL!L75</f>
        <v>0</v>
      </c>
      <c r="AJ75" s="35">
        <f>PXIL!R75</f>
        <v>0</v>
      </c>
      <c r="AK75" s="35">
        <f>RTM_IEX!L75</f>
        <v>15.41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9.0399999999999991</v>
      </c>
      <c r="H76">
        <f>PPCL_Spot!R76</f>
        <v>0</v>
      </c>
      <c r="I76">
        <f>Bawana_NG!R76</f>
        <v>5.8397298672464037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6.0699999999999994</v>
      </c>
      <c r="AB76" s="76">
        <f>-STOA!R76</f>
        <v>0</v>
      </c>
      <c r="AC76">
        <f t="shared" si="3"/>
        <v>0.30542173088486979</v>
      </c>
      <c r="AD76">
        <f t="shared" si="4"/>
        <v>36.054308136361534</v>
      </c>
      <c r="AE76">
        <f>'IDT-1'!D76</f>
        <v>0</v>
      </c>
      <c r="AF76" s="25"/>
      <c r="AG76">
        <f t="shared" si="5"/>
        <v>36.054308136361534</v>
      </c>
      <c r="AI76" s="35">
        <f>PXIL!L76</f>
        <v>0</v>
      </c>
      <c r="AJ76" s="35">
        <f>PXIL!R76</f>
        <v>0</v>
      </c>
      <c r="AK76" s="35">
        <f>RTM_IEX!L76</f>
        <v>15.41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9.0399999999999991</v>
      </c>
      <c r="H77">
        <f>PPCL_Spot!R77</f>
        <v>0</v>
      </c>
      <c r="I77">
        <f>Bawana_NG!R77</f>
        <v>5.8397298672464037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5.93</v>
      </c>
      <c r="AB77" s="76">
        <f>-STOA!R77</f>
        <v>0</v>
      </c>
      <c r="AC77">
        <f t="shared" si="3"/>
        <v>0.30424573088486978</v>
      </c>
      <c r="AD77">
        <f t="shared" si="4"/>
        <v>35.915484136361528</v>
      </c>
      <c r="AE77">
        <f>'IDT-1'!D77</f>
        <v>0</v>
      </c>
      <c r="AF77" s="25"/>
      <c r="AG77">
        <f t="shared" si="5"/>
        <v>35.915484136361528</v>
      </c>
      <c r="AI77" s="35">
        <f>PXIL!L77</f>
        <v>0</v>
      </c>
      <c r="AJ77" s="35">
        <f>PXIL!R77</f>
        <v>0</v>
      </c>
      <c r="AK77" s="35">
        <f>RTM_IEX!L77</f>
        <v>15.41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9.0399999999999991</v>
      </c>
      <c r="H78">
        <f>PPCL_Spot!R78</f>
        <v>0</v>
      </c>
      <c r="I78">
        <f>Bawana_NG!R78</f>
        <v>5.8397298672464037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5.78</v>
      </c>
      <c r="AB78" s="76">
        <f>-STOA!R78</f>
        <v>0</v>
      </c>
      <c r="AC78">
        <f t="shared" si="3"/>
        <v>0.29886973088486979</v>
      </c>
      <c r="AD78">
        <f t="shared" si="4"/>
        <v>35.28086013636154</v>
      </c>
      <c r="AE78">
        <f>'IDT-1'!D78</f>
        <v>0</v>
      </c>
      <c r="AF78" s="25"/>
      <c r="AG78">
        <f t="shared" si="5"/>
        <v>35.28086013636154</v>
      </c>
      <c r="AI78" s="35">
        <f>PXIL!L78</f>
        <v>0</v>
      </c>
      <c r="AJ78" s="35">
        <f>PXIL!R78</f>
        <v>0</v>
      </c>
      <c r="AK78" s="35">
        <f>RTM_IEX!L78</f>
        <v>14.92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9.0399999999999991</v>
      </c>
      <c r="H79">
        <f>PPCL_Spot!R79</f>
        <v>0</v>
      </c>
      <c r="I79">
        <f>Bawana_NG!R79</f>
        <v>5.8397384098544238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5.78</v>
      </c>
      <c r="AB79" s="76">
        <f>-STOA!R79</f>
        <v>0</v>
      </c>
      <c r="AC79">
        <f t="shared" si="3"/>
        <v>0.29886980264277713</v>
      </c>
      <c r="AD79">
        <f t="shared" si="4"/>
        <v>35.280868607211644</v>
      </c>
      <c r="AE79">
        <f>'IDT-1'!D79</f>
        <v>0</v>
      </c>
      <c r="AF79" s="25"/>
      <c r="AG79">
        <f t="shared" si="5"/>
        <v>35.280868607211644</v>
      </c>
      <c r="AI79" s="35">
        <f>PXIL!L79</f>
        <v>0</v>
      </c>
      <c r="AJ79" s="35">
        <f>PXIL!R79</f>
        <v>0</v>
      </c>
      <c r="AK79" s="35">
        <f>RTM_IEX!L79</f>
        <v>14.92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9.0399999999999991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5.78</v>
      </c>
      <c r="AB80" s="76">
        <f>-STOA!R80</f>
        <v>0</v>
      </c>
      <c r="AC80">
        <f t="shared" si="3"/>
        <v>0.30298800000000004</v>
      </c>
      <c r="AD80">
        <f t="shared" si="4"/>
        <v>35.767012000000001</v>
      </c>
      <c r="AE80">
        <f>'IDT-1'!D80</f>
        <v>0</v>
      </c>
      <c r="AF80" s="25"/>
      <c r="AG80">
        <f t="shared" si="5"/>
        <v>35.767012000000001</v>
      </c>
      <c r="AI80" s="35">
        <f>PXIL!L80</f>
        <v>0</v>
      </c>
      <c r="AJ80" s="35">
        <f>PXIL!R80</f>
        <v>0</v>
      </c>
      <c r="AK80" s="35">
        <f>RTM_IEX!L80</f>
        <v>15.41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9.0399999999999991</v>
      </c>
      <c r="H81">
        <f>PPCL_Spot!R81</f>
        <v>0</v>
      </c>
      <c r="I81">
        <f>Bawana_NG!R81</f>
        <v>5.8197587164711262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5.78</v>
      </c>
      <c r="AB81" s="76">
        <f>-STOA!R81</f>
        <v>0</v>
      </c>
      <c r="AC81">
        <f t="shared" si="3"/>
        <v>0.30281797321835746</v>
      </c>
      <c r="AD81">
        <f t="shared" si="4"/>
        <v>35.746940743252765</v>
      </c>
      <c r="AE81">
        <f>'IDT-1'!D81</f>
        <v>0</v>
      </c>
      <c r="AF81" s="25"/>
      <c r="AG81">
        <f t="shared" si="5"/>
        <v>35.746940743252765</v>
      </c>
      <c r="AI81" s="35">
        <f>PXIL!L81</f>
        <v>0</v>
      </c>
      <c r="AJ81" s="35">
        <f>PXIL!R81</f>
        <v>0</v>
      </c>
      <c r="AK81" s="35">
        <f>RTM_IEX!L81</f>
        <v>15.41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9.0399999999999991</v>
      </c>
      <c r="H82">
        <f>PPCL_Spot!R82</f>
        <v>0</v>
      </c>
      <c r="I82">
        <f>Bawana_NG!R82</f>
        <v>5.5902293521519715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5.78</v>
      </c>
      <c r="AB82" s="76">
        <f>-STOA!R82</f>
        <v>0</v>
      </c>
      <c r="AC82">
        <f t="shared" si="3"/>
        <v>0.30492192655807654</v>
      </c>
      <c r="AD82">
        <f t="shared" si="4"/>
        <v>35.9953074255939</v>
      </c>
      <c r="AE82">
        <f>'IDT-1'!D82</f>
        <v>0</v>
      </c>
      <c r="AF82" s="25"/>
      <c r="AG82">
        <f t="shared" si="5"/>
        <v>35.9953074255939</v>
      </c>
      <c r="AI82" s="35">
        <f>PXIL!L82</f>
        <v>0</v>
      </c>
      <c r="AJ82" s="35">
        <f>PXIL!R82</f>
        <v>0</v>
      </c>
      <c r="AK82" s="35">
        <f>RTM_IEX!L82</f>
        <v>15.89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9.0399999999999991</v>
      </c>
      <c r="H83">
        <f>PPCL_Spot!R83</f>
        <v>0</v>
      </c>
      <c r="I83">
        <f>Bawana_NG!R83</f>
        <v>5.5902293521519715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5.78</v>
      </c>
      <c r="AB83" s="76">
        <f>-STOA!R83</f>
        <v>0</v>
      </c>
      <c r="AC83">
        <f t="shared" si="3"/>
        <v>0.29576592655807654</v>
      </c>
      <c r="AD83">
        <f t="shared" si="4"/>
        <v>34.914463425593894</v>
      </c>
      <c r="AE83">
        <f>'IDT-1'!D83</f>
        <v>0</v>
      </c>
      <c r="AF83" s="25"/>
      <c r="AG83">
        <f t="shared" si="5"/>
        <v>34.914463425593894</v>
      </c>
      <c r="AI83" s="35">
        <f>PXIL!L83</f>
        <v>0</v>
      </c>
      <c r="AJ83" s="35">
        <f>PXIL!R83</f>
        <v>0</v>
      </c>
      <c r="AK83" s="35">
        <f>RTM_IEX!L83</f>
        <v>14.8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9.0399999999999991</v>
      </c>
      <c r="H84">
        <f>PPCL_Spot!R84</f>
        <v>0</v>
      </c>
      <c r="I84">
        <f>Bawana_NG!R84</f>
        <v>5.5902293521519715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5.78</v>
      </c>
      <c r="AB84" s="76">
        <f>-STOA!R84</f>
        <v>0</v>
      </c>
      <c r="AC84">
        <f t="shared" si="3"/>
        <v>0.29391792655807658</v>
      </c>
      <c r="AD84">
        <f t="shared" si="4"/>
        <v>34.696311425593898</v>
      </c>
      <c r="AE84">
        <f>'IDT-1'!D84</f>
        <v>0</v>
      </c>
      <c r="AF84" s="25"/>
      <c r="AG84">
        <f t="shared" si="5"/>
        <v>34.696311425593898</v>
      </c>
      <c r="AI84" s="35">
        <f>PXIL!L84</f>
        <v>0</v>
      </c>
      <c r="AJ84" s="35">
        <f>PXIL!R84</f>
        <v>0</v>
      </c>
      <c r="AK84" s="35">
        <f>RTM_IEX!L84</f>
        <v>14.58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9.0399999999999991</v>
      </c>
      <c r="H85">
        <f>PPCL_Spot!R85</f>
        <v>0</v>
      </c>
      <c r="I85">
        <f>Bawana_NG!R85</f>
        <v>5.5902293521519715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5.78</v>
      </c>
      <c r="AB85" s="76">
        <f>-STOA!R85</f>
        <v>0</v>
      </c>
      <c r="AC85">
        <f t="shared" si="3"/>
        <v>0.26770992655807657</v>
      </c>
      <c r="AD85">
        <f t="shared" si="4"/>
        <v>31.602519425593897</v>
      </c>
      <c r="AE85">
        <f>'IDT-1'!D85</f>
        <v>0</v>
      </c>
      <c r="AF85" s="25"/>
      <c r="AG85">
        <f t="shared" si="5"/>
        <v>31.602519425593897</v>
      </c>
      <c r="AI85" s="35">
        <f>PXIL!L85</f>
        <v>0</v>
      </c>
      <c r="AJ85" s="35">
        <f>PXIL!R85</f>
        <v>0</v>
      </c>
      <c r="AK85" s="35">
        <f>RTM_IEX!L85</f>
        <v>11.46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9.24</v>
      </c>
      <c r="H86">
        <f>PPCL_Spot!R86</f>
        <v>0</v>
      </c>
      <c r="I86">
        <f>Bawana_NG!R86</f>
        <v>5.5902293521519715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5.78</v>
      </c>
      <c r="AB86" s="76">
        <f>-STOA!R86</f>
        <v>0</v>
      </c>
      <c r="AC86">
        <f t="shared" si="3"/>
        <v>0.26317392655807653</v>
      </c>
      <c r="AD86">
        <f t="shared" si="4"/>
        <v>31.0670554255939</v>
      </c>
      <c r="AE86">
        <f>'IDT-1'!D86</f>
        <v>0</v>
      </c>
      <c r="AF86" s="25"/>
      <c r="AG86">
        <f t="shared" si="5"/>
        <v>31.0670554255939</v>
      </c>
      <c r="AI86" s="35">
        <f>PXIL!L86</f>
        <v>0</v>
      </c>
      <c r="AJ86" s="35">
        <f>PXIL!R86</f>
        <v>0</v>
      </c>
      <c r="AK86" s="35">
        <f>RTM_IEX!L86</f>
        <v>10.72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9.24</v>
      </c>
      <c r="H87">
        <f>PPCL_Spot!R87</f>
        <v>0</v>
      </c>
      <c r="I87">
        <f>Bawana_NG!R87</f>
        <v>5.5902293521519715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5.78</v>
      </c>
      <c r="AB87" s="76">
        <f>-STOA!R87</f>
        <v>0</v>
      </c>
      <c r="AC87">
        <f t="shared" si="3"/>
        <v>0.24670992655807655</v>
      </c>
      <c r="AD87">
        <f t="shared" si="4"/>
        <v>29.123519425593898</v>
      </c>
      <c r="AE87">
        <f>'IDT-1'!D87</f>
        <v>0</v>
      </c>
      <c r="AF87" s="25"/>
      <c r="AG87">
        <f t="shared" si="5"/>
        <v>29.123519425593898</v>
      </c>
      <c r="AI87" s="35">
        <f>PXIL!L87</f>
        <v>0</v>
      </c>
      <c r="AJ87" s="35">
        <f>PXIL!R87</f>
        <v>0</v>
      </c>
      <c r="AK87" s="35">
        <f>RTM_IEX!L87</f>
        <v>8.76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9.24</v>
      </c>
      <c r="H88">
        <f>PPCL_Spot!R88</f>
        <v>0</v>
      </c>
      <c r="I88">
        <f>Bawana_NG!R88</f>
        <v>5.5902293521519715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5.78</v>
      </c>
      <c r="AB88" s="76">
        <f>-STOA!R88</f>
        <v>0</v>
      </c>
      <c r="AC88">
        <f t="shared" si="3"/>
        <v>0.24217392655807654</v>
      </c>
      <c r="AD88">
        <f t="shared" si="4"/>
        <v>28.588055425593897</v>
      </c>
      <c r="AE88">
        <f>'IDT-1'!D88</f>
        <v>0</v>
      </c>
      <c r="AF88" s="25"/>
      <c r="AG88">
        <f t="shared" si="5"/>
        <v>28.588055425593897</v>
      </c>
      <c r="AI88" s="35">
        <f>PXIL!L88</f>
        <v>0</v>
      </c>
      <c r="AJ88" s="35">
        <f>PXIL!R88</f>
        <v>0</v>
      </c>
      <c r="AK88" s="35">
        <f>RTM_IEX!L88</f>
        <v>8.2200000000000006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9.24</v>
      </c>
      <c r="H89">
        <f>PPCL_Spot!R89</f>
        <v>0</v>
      </c>
      <c r="I89">
        <f>Bawana_NG!R89</f>
        <v>5.5902293521519715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5.78</v>
      </c>
      <c r="AB89" s="76">
        <f>-STOA!R89</f>
        <v>0</v>
      </c>
      <c r="AC89">
        <f t="shared" si="3"/>
        <v>0.24309792655807655</v>
      </c>
      <c r="AD89">
        <f t="shared" si="4"/>
        <v>28.697131425593899</v>
      </c>
      <c r="AE89">
        <f>'IDT-1'!D89</f>
        <v>0</v>
      </c>
      <c r="AF89" s="25"/>
      <c r="AG89">
        <f t="shared" si="5"/>
        <v>28.697131425593899</v>
      </c>
      <c r="AI89" s="35">
        <f>PXIL!L89</f>
        <v>0</v>
      </c>
      <c r="AJ89" s="35">
        <f>PXIL!R89</f>
        <v>0</v>
      </c>
      <c r="AK89" s="35">
        <f>RTM_IEX!L89</f>
        <v>8.33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9.24</v>
      </c>
      <c r="H90">
        <f>PPCL_Spot!R90</f>
        <v>0</v>
      </c>
      <c r="I90">
        <f>Bawana_NG!R90</f>
        <v>5.5902293521519715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5.78</v>
      </c>
      <c r="AB90" s="76">
        <f>-STOA!R90</f>
        <v>0</v>
      </c>
      <c r="AC90">
        <f t="shared" si="3"/>
        <v>0.24494592655807654</v>
      </c>
      <c r="AD90">
        <f t="shared" si="4"/>
        <v>28.915283425593895</v>
      </c>
      <c r="AE90">
        <f>'IDT-1'!D90</f>
        <v>0</v>
      </c>
      <c r="AF90" s="25"/>
      <c r="AG90">
        <f t="shared" si="5"/>
        <v>28.915283425593895</v>
      </c>
      <c r="AI90" s="35">
        <f>PXIL!L90</f>
        <v>0</v>
      </c>
      <c r="AJ90" s="35">
        <f>PXIL!R90</f>
        <v>0</v>
      </c>
      <c r="AK90" s="35">
        <f>RTM_IEX!L90</f>
        <v>8.5500000000000007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9.24</v>
      </c>
      <c r="H91">
        <f>PPCL_Spot!R91</f>
        <v>0</v>
      </c>
      <c r="I91">
        <f>Bawana_NG!R91</f>
        <v>5.5602278781917294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5.78</v>
      </c>
      <c r="AB91" s="76">
        <f>-STOA!R91</f>
        <v>0</v>
      </c>
      <c r="AC91">
        <f t="shared" si="3"/>
        <v>0.23948591417681053</v>
      </c>
      <c r="AD91">
        <f t="shared" si="4"/>
        <v>28.27074196401492</v>
      </c>
      <c r="AE91">
        <f>'IDT-1'!D91</f>
        <v>0</v>
      </c>
      <c r="AF91" s="25"/>
      <c r="AG91">
        <f t="shared" si="5"/>
        <v>28.27074196401492</v>
      </c>
      <c r="AI91" s="35">
        <f>PXIL!L91</f>
        <v>0</v>
      </c>
      <c r="AJ91" s="35">
        <f>PXIL!R91</f>
        <v>0</v>
      </c>
      <c r="AK91" s="35">
        <f>RTM_IEX!L91</f>
        <v>7.93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9.24</v>
      </c>
      <c r="H92">
        <f>PPCL_Spot!R92</f>
        <v>0</v>
      </c>
      <c r="I92">
        <f>Bawana_NG!R92</f>
        <v>5.5602278781917294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5.78</v>
      </c>
      <c r="AB92" s="76">
        <f>-STOA!R92</f>
        <v>0</v>
      </c>
      <c r="AC92">
        <f t="shared" si="3"/>
        <v>0.23662991417681051</v>
      </c>
      <c r="AD92">
        <f t="shared" si="4"/>
        <v>27.933597964014922</v>
      </c>
      <c r="AE92">
        <f>'IDT-1'!D92</f>
        <v>0</v>
      </c>
      <c r="AF92" s="25"/>
      <c r="AG92">
        <f t="shared" si="5"/>
        <v>27.933597964014922</v>
      </c>
      <c r="AI92" s="35">
        <f>PXIL!L92</f>
        <v>0</v>
      </c>
      <c r="AJ92" s="35">
        <f>PXIL!R92</f>
        <v>0</v>
      </c>
      <c r="AK92" s="35">
        <f>RTM_IEX!L92</f>
        <v>7.59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9.24</v>
      </c>
      <c r="H93">
        <f>PPCL_Spot!R93</f>
        <v>0</v>
      </c>
      <c r="I93">
        <f>Bawana_NG!R93</f>
        <v>5.5602278781917294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5.78</v>
      </c>
      <c r="AB93" s="76">
        <f>-STOA!R93</f>
        <v>0</v>
      </c>
      <c r="AC93">
        <f t="shared" si="3"/>
        <v>0.26241791417681054</v>
      </c>
      <c r="AD93">
        <f t="shared" si="4"/>
        <v>30.97780996401492</v>
      </c>
      <c r="AE93">
        <f>'IDT-1'!D93</f>
        <v>0</v>
      </c>
      <c r="AF93" s="25"/>
      <c r="AG93">
        <f t="shared" si="5"/>
        <v>30.97780996401492</v>
      </c>
      <c r="AI93" s="35">
        <f>PXIL!L93</f>
        <v>0</v>
      </c>
      <c r="AJ93" s="35">
        <f>PXIL!R93</f>
        <v>0</v>
      </c>
      <c r="AK93" s="35">
        <f>RTM_IEX!L93</f>
        <v>10.66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9.24</v>
      </c>
      <c r="H94">
        <f>PPCL_Spot!R94</f>
        <v>0</v>
      </c>
      <c r="I94">
        <f>Bawana_NG!R94</f>
        <v>5.5602278781917294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5.78</v>
      </c>
      <c r="AB94" s="76">
        <f>-STOA!R94</f>
        <v>0</v>
      </c>
      <c r="AC94">
        <f t="shared" si="3"/>
        <v>0.26434991417681053</v>
      </c>
      <c r="AD94">
        <f t="shared" si="4"/>
        <v>31.20587796401492</v>
      </c>
      <c r="AE94">
        <f>'IDT-1'!D94</f>
        <v>0</v>
      </c>
      <c r="AF94" s="25"/>
      <c r="AG94">
        <f t="shared" si="5"/>
        <v>31.20587796401492</v>
      </c>
      <c r="AI94" s="35">
        <f>PXIL!L94</f>
        <v>0</v>
      </c>
      <c r="AJ94" s="35">
        <f>PXIL!R94</f>
        <v>0</v>
      </c>
      <c r="AK94" s="35">
        <f>RTM_IEX!L94</f>
        <v>10.89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9.24</v>
      </c>
      <c r="H95">
        <f>PPCL_Spot!R95</f>
        <v>0</v>
      </c>
      <c r="I95">
        <f>Bawana_NG!R95</f>
        <v>5.5602278781917294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5.78</v>
      </c>
      <c r="AB95" s="76">
        <f>-STOA!R95</f>
        <v>0</v>
      </c>
      <c r="AC95">
        <f t="shared" si="3"/>
        <v>0.28610591417681053</v>
      </c>
      <c r="AD95">
        <f t="shared" si="4"/>
        <v>33.774121964014924</v>
      </c>
      <c r="AE95">
        <f>'IDT-1'!D95</f>
        <v>0</v>
      </c>
      <c r="AF95" s="25"/>
      <c r="AG95">
        <f t="shared" si="5"/>
        <v>33.774121964014924</v>
      </c>
      <c r="AI95" s="35">
        <f>PXIL!L95</f>
        <v>0</v>
      </c>
      <c r="AJ95" s="35">
        <f>PXIL!R95</f>
        <v>0</v>
      </c>
      <c r="AK95" s="35">
        <f>RTM_IEX!L95</f>
        <v>13.48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9.24</v>
      </c>
      <c r="H96">
        <f>PPCL_Spot!R96</f>
        <v>0</v>
      </c>
      <c r="I96">
        <f>Bawana_NG!R96</f>
        <v>5.5602278781917294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5.78</v>
      </c>
      <c r="AB96" s="76">
        <f>-STOA!R96</f>
        <v>0</v>
      </c>
      <c r="AC96">
        <f t="shared" si="3"/>
        <v>0.28282991417681053</v>
      </c>
      <c r="AD96">
        <f t="shared" si="4"/>
        <v>33.387397964014923</v>
      </c>
      <c r="AE96">
        <f>'IDT-1'!D96</f>
        <v>0</v>
      </c>
      <c r="AF96" s="25"/>
      <c r="AG96">
        <f t="shared" si="5"/>
        <v>33.387397964014923</v>
      </c>
      <c r="AI96" s="35">
        <f>PXIL!L96</f>
        <v>0</v>
      </c>
      <c r="AJ96" s="35">
        <f>PXIL!R96</f>
        <v>0</v>
      </c>
      <c r="AK96" s="35">
        <f>RTM_IEX!L96</f>
        <v>13.09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9.24</v>
      </c>
      <c r="H97">
        <f>PPCL_Spot!R97</f>
        <v>0</v>
      </c>
      <c r="I97">
        <f>Bawana_NG!R97</f>
        <v>5.5602278781917294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5.78</v>
      </c>
      <c r="AB97" s="76">
        <f>-STOA!R97</f>
        <v>0</v>
      </c>
      <c r="AC97">
        <f t="shared" si="3"/>
        <v>0.27879791417681055</v>
      </c>
      <c r="AD97">
        <f t="shared" si="4"/>
        <v>32.911429964014921</v>
      </c>
      <c r="AE97">
        <f>'IDT-1'!D97</f>
        <v>0</v>
      </c>
      <c r="AF97" s="25"/>
      <c r="AG97">
        <f t="shared" si="5"/>
        <v>32.911429964014921</v>
      </c>
      <c r="AI97" s="35">
        <f>PXIL!L97</f>
        <v>0</v>
      </c>
      <c r="AJ97" s="35">
        <f>PXIL!R97</f>
        <v>0</v>
      </c>
      <c r="AK97" s="35">
        <f>RTM_IEX!L97</f>
        <v>12.61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9.24</v>
      </c>
      <c r="H98">
        <f>PPCL_Spot!R98</f>
        <v>0</v>
      </c>
      <c r="I98">
        <f>Bawana_NG!R98</f>
        <v>5.5602278781917294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5.78</v>
      </c>
      <c r="AB98" s="76">
        <f>-STOA!R98</f>
        <v>0</v>
      </c>
      <c r="AC98">
        <f t="shared" si="3"/>
        <v>0.27232991417681052</v>
      </c>
      <c r="AD98">
        <f t="shared" si="4"/>
        <v>32.147897964014923</v>
      </c>
      <c r="AE98">
        <f>'IDT-1'!D98</f>
        <v>0</v>
      </c>
      <c r="AF98" s="25"/>
      <c r="AG98">
        <f t="shared" si="5"/>
        <v>32.147897964014923</v>
      </c>
      <c r="AI98" s="35">
        <f>PXIL!L98</f>
        <v>0</v>
      </c>
      <c r="AJ98" s="35">
        <f>PXIL!R98</f>
        <v>0</v>
      </c>
      <c r="AK98" s="35">
        <f>RTM_IEX!L98</f>
        <v>11.84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0.2186658445003741</v>
      </c>
      <c r="H99">
        <f t="shared" si="6"/>
        <v>0</v>
      </c>
      <c r="I99">
        <f t="shared" si="6"/>
        <v>0.13902875382349555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0.17419249999999989</v>
      </c>
      <c r="AB99" s="76">
        <f t="shared" si="6"/>
        <v>0</v>
      </c>
      <c r="AC99">
        <f t="shared" si="6"/>
        <v>7.4207456259205058E-3</v>
      </c>
      <c r="AD99">
        <f t="shared" si="6"/>
        <v>0.87600135269794943</v>
      </c>
      <c r="AE99">
        <f t="shared" ref="AE99:AT99" si="7">SUM(AE3:AE98)/4000</f>
        <v>0</v>
      </c>
      <c r="AG99">
        <f t="shared" si="7"/>
        <v>0.87600135269794943</v>
      </c>
      <c r="AI99">
        <f t="shared" si="7"/>
        <v>0</v>
      </c>
      <c r="AJ99">
        <f t="shared" si="7"/>
        <v>0</v>
      </c>
      <c r="AK99">
        <f t="shared" si="7"/>
        <v>0.3515350000000001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45510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0.16489199999999998</v>
      </c>
      <c r="AD3">
        <f>SUM(B3:AB3,AI3:AV3)-AC3</f>
        <v>19.465108000000001</v>
      </c>
      <c r="AE3">
        <v>0</v>
      </c>
      <c r="AF3" s="25"/>
      <c r="AG3">
        <f>SUM(AD3:AF3)</f>
        <v>19.465108000000001</v>
      </c>
      <c r="AI3" s="35">
        <f>PXIL!M3</f>
        <v>0</v>
      </c>
      <c r="AJ3" s="35">
        <f>PXIL!S3</f>
        <v>0</v>
      </c>
      <c r="AK3" s="35">
        <f>RTM_IEX!M3</f>
        <v>4.1399999999999997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1.05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0.15187199999999998</v>
      </c>
      <c r="AD4">
        <f t="shared" ref="AD4:AD67" si="1">SUM(B4:AB4,AI4:AV4)-AC4</f>
        <v>17.928127999999997</v>
      </c>
      <c r="AE4">
        <v>0</v>
      </c>
      <c r="AF4" s="25"/>
      <c r="AG4">
        <f t="shared" ref="AG4:AG67" si="2">SUM(AD4:AF4)</f>
        <v>17.928127999999997</v>
      </c>
      <c r="AI4" s="35">
        <f>PXIL!M4</f>
        <v>0</v>
      </c>
      <c r="AJ4" s="35">
        <f>PXIL!S4</f>
        <v>0</v>
      </c>
      <c r="AK4" s="35">
        <f>RTM_IEX!M4</f>
        <v>2.5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1.1399999999999999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0.13557599999999997</v>
      </c>
      <c r="AD5">
        <f t="shared" si="1"/>
        <v>16.004424</v>
      </c>
      <c r="AE5">
        <v>0</v>
      </c>
      <c r="AF5" s="25"/>
      <c r="AG5">
        <f t="shared" si="2"/>
        <v>16.004424</v>
      </c>
      <c r="AI5" s="35">
        <f>PXIL!M5</f>
        <v>0</v>
      </c>
      <c r="AJ5" s="35">
        <f>PXIL!S5</f>
        <v>0</v>
      </c>
      <c r="AK5" s="35">
        <f>RTM_IEX!M5</f>
        <v>1.06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0.64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0.12129599999999999</v>
      </c>
      <c r="AD6">
        <f t="shared" si="1"/>
        <v>14.318704</v>
      </c>
      <c r="AE6">
        <v>0</v>
      </c>
      <c r="AF6" s="25"/>
      <c r="AG6">
        <f t="shared" si="2"/>
        <v>14.318704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0.39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0.125412</v>
      </c>
      <c r="AD7">
        <f t="shared" si="1"/>
        <v>14.804587999999999</v>
      </c>
      <c r="AE7">
        <v>0</v>
      </c>
      <c r="AF7" s="25"/>
      <c r="AG7">
        <f t="shared" si="2"/>
        <v>14.804587999999999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0.1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14.44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0.12129599999999999</v>
      </c>
      <c r="AD8">
        <f t="shared" si="1"/>
        <v>14.318704</v>
      </c>
      <c r="AE8">
        <v>0</v>
      </c>
      <c r="AF8" s="25"/>
      <c r="AG8">
        <f t="shared" si="2"/>
        <v>14.318704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0.77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0.12961199999999998</v>
      </c>
      <c r="AD9">
        <f t="shared" si="1"/>
        <v>15.300388</v>
      </c>
      <c r="AE9">
        <v>0</v>
      </c>
      <c r="AF9" s="25"/>
      <c r="AG9">
        <f t="shared" si="2"/>
        <v>15.300388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0.22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0.96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0.13381199999999999</v>
      </c>
      <c r="AD10">
        <f t="shared" si="1"/>
        <v>15.796187999999997</v>
      </c>
      <c r="AE10">
        <v>0</v>
      </c>
      <c r="AF10" s="25"/>
      <c r="AG10">
        <f t="shared" si="2"/>
        <v>15.796187999999997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0.53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2.21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0.13985999999999998</v>
      </c>
      <c r="AD11">
        <f t="shared" si="1"/>
        <v>16.51014</v>
      </c>
      <c r="AE11">
        <v>0</v>
      </c>
      <c r="AF11" s="25"/>
      <c r="AG11">
        <f t="shared" si="2"/>
        <v>16.51014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3.66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0.15204000000000001</v>
      </c>
      <c r="AD12">
        <f t="shared" si="1"/>
        <v>17.947960000000002</v>
      </c>
      <c r="AE12">
        <v>0</v>
      </c>
      <c r="AF12" s="25"/>
      <c r="AG12">
        <f t="shared" si="2"/>
        <v>17.947960000000002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1.93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0.13750799999999999</v>
      </c>
      <c r="AD13">
        <f t="shared" si="1"/>
        <v>16.232492000000001</v>
      </c>
      <c r="AE13">
        <v>0</v>
      </c>
      <c r="AF13" s="25"/>
      <c r="AG13">
        <f t="shared" si="2"/>
        <v>16.232492000000001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14.44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5.0999999999999996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0.16413599999999998</v>
      </c>
      <c r="AD14">
        <f t="shared" si="1"/>
        <v>19.375864</v>
      </c>
      <c r="AE14">
        <v>0</v>
      </c>
      <c r="AF14" s="25"/>
      <c r="AG14">
        <f t="shared" si="2"/>
        <v>19.375864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3.95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0.154476</v>
      </c>
      <c r="AD15">
        <f t="shared" si="1"/>
        <v>18.235524000000002</v>
      </c>
      <c r="AE15">
        <v>0</v>
      </c>
      <c r="AF15" s="25"/>
      <c r="AG15">
        <f t="shared" si="2"/>
        <v>18.235524000000002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6.07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0.17228399999999996</v>
      </c>
      <c r="AD16">
        <f t="shared" si="1"/>
        <v>20.337715999999997</v>
      </c>
      <c r="AE16">
        <v>0</v>
      </c>
      <c r="AF16" s="25"/>
      <c r="AG16">
        <f t="shared" si="2"/>
        <v>20.337715999999997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3.66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0.15204000000000001</v>
      </c>
      <c r="AD17">
        <f t="shared" si="1"/>
        <v>17.947960000000002</v>
      </c>
      <c r="AE17">
        <v>0</v>
      </c>
      <c r="AF17" s="25"/>
      <c r="AG17">
        <f t="shared" si="2"/>
        <v>17.947960000000002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2.5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0.14229599999999998</v>
      </c>
      <c r="AD18">
        <f t="shared" si="1"/>
        <v>16.797703999999996</v>
      </c>
      <c r="AE18">
        <v>0</v>
      </c>
      <c r="AF18" s="25"/>
      <c r="AG18">
        <f t="shared" si="2"/>
        <v>16.797703999999996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2.12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0.13910399999999998</v>
      </c>
      <c r="AD19">
        <f t="shared" si="1"/>
        <v>16.420895999999999</v>
      </c>
      <c r="AE19">
        <v>0</v>
      </c>
      <c r="AF19" s="25"/>
      <c r="AG19">
        <f t="shared" si="2"/>
        <v>16.420895999999999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4.72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0.160944</v>
      </c>
      <c r="AD20">
        <f t="shared" si="1"/>
        <v>18.999056</v>
      </c>
      <c r="AE20">
        <v>0</v>
      </c>
      <c r="AF20" s="25"/>
      <c r="AG20">
        <f t="shared" si="2"/>
        <v>18.999056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6.93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0.17950799999999997</v>
      </c>
      <c r="AD21">
        <f t="shared" si="1"/>
        <v>21.190491999999999</v>
      </c>
      <c r="AE21">
        <v>0</v>
      </c>
      <c r="AF21" s="25"/>
      <c r="AG21">
        <f t="shared" si="2"/>
        <v>21.190491999999999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8.57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0.19328399999999998</v>
      </c>
      <c r="AD22">
        <f t="shared" si="1"/>
        <v>22.816716</v>
      </c>
      <c r="AE22">
        <v>0</v>
      </c>
      <c r="AF22" s="25"/>
      <c r="AG22">
        <f t="shared" si="2"/>
        <v>22.816716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10.78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0.21184799999999998</v>
      </c>
      <c r="AD23">
        <f t="shared" si="1"/>
        <v>25.008151999999999</v>
      </c>
      <c r="AE23">
        <v>0</v>
      </c>
      <c r="AF23" s="25"/>
      <c r="AG23">
        <f t="shared" si="2"/>
        <v>25.008151999999999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10.98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0.213528</v>
      </c>
      <c r="AD24">
        <f t="shared" si="1"/>
        <v>25.206472000000002</v>
      </c>
      <c r="AE24">
        <v>0</v>
      </c>
      <c r="AF24" s="25"/>
      <c r="AG24">
        <f t="shared" si="2"/>
        <v>25.206472000000002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13.48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0.23452799999999999</v>
      </c>
      <c r="AD25">
        <f t="shared" si="1"/>
        <v>27.685472000000001</v>
      </c>
      <c r="AE25">
        <v>0</v>
      </c>
      <c r="AF25" s="25"/>
      <c r="AG25">
        <f t="shared" si="2"/>
        <v>27.685472000000001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11.36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0.21671999999999997</v>
      </c>
      <c r="AD26">
        <f t="shared" si="1"/>
        <v>25.583279999999998</v>
      </c>
      <c r="AE26">
        <v>0</v>
      </c>
      <c r="AF26" s="25"/>
      <c r="AG26">
        <f t="shared" si="2"/>
        <v>25.583279999999998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9.73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0.20302800000000001</v>
      </c>
      <c r="AD27">
        <f t="shared" si="1"/>
        <v>23.966972000000002</v>
      </c>
      <c r="AE27">
        <v>0</v>
      </c>
      <c r="AF27" s="25"/>
      <c r="AG27">
        <f t="shared" si="2"/>
        <v>23.966972000000002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10.5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0.20949599999999996</v>
      </c>
      <c r="AD28">
        <f t="shared" si="1"/>
        <v>24.730503999999996</v>
      </c>
      <c r="AE28">
        <v>0</v>
      </c>
      <c r="AF28" s="25"/>
      <c r="AG28">
        <f t="shared" si="2"/>
        <v>24.730503999999996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9.6300000000000008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0.20218799999999998</v>
      </c>
      <c r="AD29">
        <f t="shared" si="1"/>
        <v>23.867812000000001</v>
      </c>
      <c r="AE29">
        <v>0</v>
      </c>
      <c r="AF29" s="25"/>
      <c r="AG29">
        <f t="shared" si="2"/>
        <v>23.867812000000001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10.69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0.21109199999999997</v>
      </c>
      <c r="AD30">
        <f t="shared" si="1"/>
        <v>24.918907999999998</v>
      </c>
      <c r="AE30">
        <v>0</v>
      </c>
      <c r="AF30" s="25"/>
      <c r="AG30">
        <f t="shared" si="2"/>
        <v>24.918907999999998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9.44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0.20059199999999999</v>
      </c>
      <c r="AD31">
        <f t="shared" si="1"/>
        <v>23.679407999999999</v>
      </c>
      <c r="AE31">
        <v>0</v>
      </c>
      <c r="AF31" s="25"/>
      <c r="AG31">
        <f t="shared" si="2"/>
        <v>23.679407999999999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6.45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0.17547599999999999</v>
      </c>
      <c r="AD32">
        <f t="shared" si="1"/>
        <v>20.714524000000001</v>
      </c>
      <c r="AE32">
        <v>0</v>
      </c>
      <c r="AF32" s="25"/>
      <c r="AG32">
        <f t="shared" si="2"/>
        <v>20.714524000000001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7.99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0.188412</v>
      </c>
      <c r="AD33">
        <f t="shared" si="1"/>
        <v>22.241588</v>
      </c>
      <c r="AE33">
        <v>0</v>
      </c>
      <c r="AF33" s="25"/>
      <c r="AG33">
        <f t="shared" si="2"/>
        <v>22.241588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5.97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0.17144399999999999</v>
      </c>
      <c r="AD34">
        <f t="shared" si="1"/>
        <v>20.238555999999999</v>
      </c>
      <c r="AE34">
        <v>0</v>
      </c>
      <c r="AF34" s="25"/>
      <c r="AG34">
        <f t="shared" si="2"/>
        <v>20.238555999999999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3.37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0.18253199999999997</v>
      </c>
      <c r="AD35">
        <f t="shared" si="1"/>
        <v>21.547467999999999</v>
      </c>
      <c r="AE35">
        <v>0</v>
      </c>
      <c r="AF35" s="25"/>
      <c r="AG35">
        <f t="shared" si="2"/>
        <v>21.547467999999999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3.92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0.19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0.18076799999999998</v>
      </c>
      <c r="AD36">
        <f t="shared" si="1"/>
        <v>21.339231999999999</v>
      </c>
      <c r="AE36">
        <v>0</v>
      </c>
      <c r="AF36" s="25"/>
      <c r="AG36">
        <f t="shared" si="2"/>
        <v>21.339231999999999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6.89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0.21596399999999999</v>
      </c>
      <c r="AD37">
        <f t="shared" si="1"/>
        <v>25.494036000000001</v>
      </c>
      <c r="AE37">
        <v>0</v>
      </c>
      <c r="AF37" s="25"/>
      <c r="AG37">
        <f t="shared" si="2"/>
        <v>25.494036000000001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11.27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0.207816</v>
      </c>
      <c r="AD38">
        <f t="shared" si="1"/>
        <v>24.532184000000001</v>
      </c>
      <c r="AE38">
        <v>0</v>
      </c>
      <c r="AF38" s="25"/>
      <c r="AG38">
        <f t="shared" si="2"/>
        <v>24.532184000000001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10.3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0.19488</v>
      </c>
      <c r="AD39">
        <f t="shared" si="1"/>
        <v>23.005119999999998</v>
      </c>
      <c r="AE39">
        <v>0</v>
      </c>
      <c r="AF39" s="25"/>
      <c r="AG39">
        <f t="shared" si="2"/>
        <v>23.005119999999998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8.76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0.19168799999999997</v>
      </c>
      <c r="AD40">
        <f t="shared" si="1"/>
        <v>22.628312000000001</v>
      </c>
      <c r="AE40">
        <v>0</v>
      </c>
      <c r="AF40" s="25"/>
      <c r="AG40">
        <f t="shared" si="2"/>
        <v>22.628312000000001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8.3800000000000008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0.20302799999999999</v>
      </c>
      <c r="AD41">
        <f t="shared" si="1"/>
        <v>23.966972000000002</v>
      </c>
      <c r="AE41">
        <v>0</v>
      </c>
      <c r="AF41" s="25"/>
      <c r="AG41">
        <f t="shared" si="2"/>
        <v>23.966972000000002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9.73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0.18353999999999998</v>
      </c>
      <c r="AD42">
        <f t="shared" si="1"/>
        <v>21.666460000000001</v>
      </c>
      <c r="AE42">
        <v>0</v>
      </c>
      <c r="AF42" s="25"/>
      <c r="AG42">
        <f t="shared" si="2"/>
        <v>21.666460000000001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7.41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0.17547599999999999</v>
      </c>
      <c r="AD43">
        <f t="shared" si="1"/>
        <v>20.714524000000001</v>
      </c>
      <c r="AE43">
        <v>0</v>
      </c>
      <c r="AF43" s="25"/>
      <c r="AG43">
        <f t="shared" si="2"/>
        <v>20.714524000000001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6.45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0.19488</v>
      </c>
      <c r="AD44">
        <f t="shared" si="1"/>
        <v>23.005119999999998</v>
      </c>
      <c r="AE44">
        <v>0</v>
      </c>
      <c r="AF44" s="25"/>
      <c r="AG44">
        <f t="shared" si="2"/>
        <v>23.005119999999998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8.76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0.15934799999999999</v>
      </c>
      <c r="AD45">
        <f t="shared" si="1"/>
        <v>18.810651999999997</v>
      </c>
      <c r="AE45">
        <v>0</v>
      </c>
      <c r="AF45" s="25"/>
      <c r="AG45">
        <f t="shared" si="2"/>
        <v>18.810651999999997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4.53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0.17471999999999999</v>
      </c>
      <c r="AD46">
        <f t="shared" si="1"/>
        <v>20.62528</v>
      </c>
      <c r="AE46">
        <v>0</v>
      </c>
      <c r="AF46" s="25"/>
      <c r="AG46">
        <f t="shared" si="2"/>
        <v>20.62528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6.36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0.20059199999999999</v>
      </c>
      <c r="AD47">
        <f t="shared" si="1"/>
        <v>23.679407999999999</v>
      </c>
      <c r="AE47">
        <v>0</v>
      </c>
      <c r="AF47" s="25"/>
      <c r="AG47">
        <f t="shared" si="2"/>
        <v>23.679407999999999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9.44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0.16816799999999998</v>
      </c>
      <c r="AD48">
        <f t="shared" si="1"/>
        <v>19.851831999999998</v>
      </c>
      <c r="AE48">
        <v>0</v>
      </c>
      <c r="AF48" s="25"/>
      <c r="AG48">
        <f t="shared" si="2"/>
        <v>19.851831999999998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5.58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0.17875199999999997</v>
      </c>
      <c r="AD49">
        <f t="shared" si="1"/>
        <v>21.101248000000002</v>
      </c>
      <c r="AE49">
        <v>0</v>
      </c>
      <c r="AF49" s="25"/>
      <c r="AG49">
        <f t="shared" si="2"/>
        <v>21.101248000000002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6.84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0.17707199999999998</v>
      </c>
      <c r="AD50">
        <f t="shared" si="1"/>
        <v>20.902927999999999</v>
      </c>
      <c r="AE50">
        <v>0</v>
      </c>
      <c r="AF50" s="25"/>
      <c r="AG50">
        <f t="shared" si="2"/>
        <v>20.902927999999999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6.64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0.21755999999999998</v>
      </c>
      <c r="AD51">
        <f t="shared" si="1"/>
        <v>25.68244</v>
      </c>
      <c r="AE51">
        <v>0</v>
      </c>
      <c r="AF51" s="25"/>
      <c r="AG51">
        <f t="shared" si="2"/>
        <v>25.68244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11.46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0.19891199999999998</v>
      </c>
      <c r="AD52">
        <f t="shared" si="1"/>
        <v>23.481088</v>
      </c>
      <c r="AE52">
        <v>0</v>
      </c>
      <c r="AF52" s="25"/>
      <c r="AG52">
        <f t="shared" si="2"/>
        <v>23.481088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9.24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0.19000799999999998</v>
      </c>
      <c r="AD53">
        <f t="shared" si="1"/>
        <v>22.429991999999999</v>
      </c>
      <c r="AE53">
        <v>0</v>
      </c>
      <c r="AF53" s="25"/>
      <c r="AG53">
        <f t="shared" si="2"/>
        <v>22.429991999999999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8.18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0.19975199999999999</v>
      </c>
      <c r="AD54">
        <f t="shared" si="1"/>
        <v>23.580248000000001</v>
      </c>
      <c r="AE54">
        <v>0</v>
      </c>
      <c r="AF54" s="25"/>
      <c r="AG54">
        <f t="shared" si="2"/>
        <v>23.580248000000001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9.34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0.19000799999999998</v>
      </c>
      <c r="AD55">
        <f t="shared" si="1"/>
        <v>22.429991999999999</v>
      </c>
      <c r="AE55">
        <v>0</v>
      </c>
      <c r="AF55" s="25"/>
      <c r="AG55">
        <f t="shared" si="2"/>
        <v>22.429991999999999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8.18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0.19168799999999997</v>
      </c>
      <c r="AD56">
        <f t="shared" si="1"/>
        <v>22.628312000000001</v>
      </c>
      <c r="AE56">
        <v>0</v>
      </c>
      <c r="AF56" s="25"/>
      <c r="AG56">
        <f t="shared" si="2"/>
        <v>22.628312000000001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8.3800000000000008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0.20059199999999999</v>
      </c>
      <c r="AD57">
        <f t="shared" si="1"/>
        <v>23.679407999999999</v>
      </c>
      <c r="AE57">
        <v>0</v>
      </c>
      <c r="AF57" s="25"/>
      <c r="AG57">
        <f t="shared" si="2"/>
        <v>23.679407999999999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9.44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0.19731599999999999</v>
      </c>
      <c r="AD58">
        <f t="shared" si="1"/>
        <v>23.292684000000001</v>
      </c>
      <c r="AE58">
        <v>0</v>
      </c>
      <c r="AF58" s="25"/>
      <c r="AG58">
        <f t="shared" si="2"/>
        <v>23.292684000000001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9.0500000000000007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0.20949599999999999</v>
      </c>
      <c r="AD59">
        <f t="shared" si="1"/>
        <v>24.730503999999996</v>
      </c>
      <c r="AE59">
        <v>0</v>
      </c>
      <c r="AF59" s="25"/>
      <c r="AG59">
        <f t="shared" si="2"/>
        <v>24.730503999999996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10.5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0.22562399999999999</v>
      </c>
      <c r="AD60">
        <f t="shared" si="1"/>
        <v>26.634376</v>
      </c>
      <c r="AE60">
        <v>0</v>
      </c>
      <c r="AF60" s="25"/>
      <c r="AG60">
        <f t="shared" si="2"/>
        <v>26.634376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12.42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0.21025199999999999</v>
      </c>
      <c r="AD61">
        <f t="shared" si="1"/>
        <v>24.819748000000001</v>
      </c>
      <c r="AE61">
        <v>0</v>
      </c>
      <c r="AF61" s="25"/>
      <c r="AG61">
        <f t="shared" si="2"/>
        <v>24.819748000000001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10.59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0.20462399999999997</v>
      </c>
      <c r="AD62">
        <f t="shared" si="1"/>
        <v>24.155376</v>
      </c>
      <c r="AE62">
        <v>0</v>
      </c>
      <c r="AF62" s="25"/>
      <c r="AG62">
        <f t="shared" si="2"/>
        <v>24.155376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9.92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0.17791199999999999</v>
      </c>
      <c r="AD63">
        <f t="shared" si="1"/>
        <v>21.002088000000001</v>
      </c>
      <c r="AE63">
        <v>0</v>
      </c>
      <c r="AF63" s="25"/>
      <c r="AG63">
        <f t="shared" si="2"/>
        <v>21.002088000000001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6.74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0.20059199999999999</v>
      </c>
      <c r="AD64">
        <f t="shared" si="1"/>
        <v>23.679407999999999</v>
      </c>
      <c r="AE64">
        <v>0</v>
      </c>
      <c r="AF64" s="25"/>
      <c r="AG64">
        <f t="shared" si="2"/>
        <v>23.679407999999999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9.44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0.21755999999999998</v>
      </c>
      <c r="AD65">
        <f t="shared" si="1"/>
        <v>25.68244</v>
      </c>
      <c r="AE65">
        <v>0</v>
      </c>
      <c r="AF65" s="25"/>
      <c r="AG65">
        <f t="shared" si="2"/>
        <v>25.68244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11.46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0.18925199999999998</v>
      </c>
      <c r="AD66">
        <f t="shared" si="1"/>
        <v>22.340748000000001</v>
      </c>
      <c r="AE66">
        <v>0</v>
      </c>
      <c r="AF66" s="25"/>
      <c r="AG66">
        <f t="shared" si="2"/>
        <v>22.340748000000001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8.09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0.17228399999999999</v>
      </c>
      <c r="AD67">
        <f t="shared" si="1"/>
        <v>20.337715999999997</v>
      </c>
      <c r="AE67">
        <v>0</v>
      </c>
      <c r="AF67" s="25"/>
      <c r="AG67">
        <f t="shared" si="2"/>
        <v>20.337715999999997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6.07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3.66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0.16539600000000002</v>
      </c>
      <c r="AD68">
        <f t="shared" ref="AD68:AD98" si="4">SUM(B68:AB68,AI68:AV68)-AC68</f>
        <v>19.524604</v>
      </c>
      <c r="AE68">
        <v>0</v>
      </c>
      <c r="AF68" s="25"/>
      <c r="AG68">
        <f t="shared" ref="AG68:AG98" si="5">SUM(AD68:AF68)</f>
        <v>19.524604</v>
      </c>
      <c r="AI68" s="35">
        <f>PXIL!M68</f>
        <v>0</v>
      </c>
      <c r="AJ68" s="35">
        <f>PXIL!S68</f>
        <v>0</v>
      </c>
      <c r="AK68" s="35">
        <f>RTM_IEX!M68</f>
        <v>0.1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1.49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0.19488</v>
      </c>
      <c r="AD69">
        <f t="shared" si="4"/>
        <v>23.005119999999998</v>
      </c>
      <c r="AE69">
        <v>0</v>
      </c>
      <c r="AF69" s="25"/>
      <c r="AG69">
        <f t="shared" si="5"/>
        <v>23.005119999999998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8.76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0.19412399999999996</v>
      </c>
      <c r="AD70">
        <f t="shared" si="4"/>
        <v>22.915876000000001</v>
      </c>
      <c r="AE70">
        <v>0</v>
      </c>
      <c r="AF70" s="25"/>
      <c r="AG70">
        <f t="shared" si="5"/>
        <v>22.915876000000001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8.67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0.21596399999999999</v>
      </c>
      <c r="AD71">
        <f t="shared" si="4"/>
        <v>25.494036000000001</v>
      </c>
      <c r="AE71">
        <v>0</v>
      </c>
      <c r="AF71" s="25"/>
      <c r="AG71">
        <f t="shared" si="5"/>
        <v>25.494036000000001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11.27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0.21915599999999999</v>
      </c>
      <c r="AD72">
        <f t="shared" si="4"/>
        <v>25.870843999999998</v>
      </c>
      <c r="AE72">
        <v>0</v>
      </c>
      <c r="AF72" s="25"/>
      <c r="AG72">
        <f t="shared" si="5"/>
        <v>25.870843999999998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11.65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0.19328399999999998</v>
      </c>
      <c r="AD73">
        <f t="shared" si="4"/>
        <v>22.816716</v>
      </c>
      <c r="AE73">
        <v>0</v>
      </c>
      <c r="AF73" s="25"/>
      <c r="AG73">
        <f t="shared" si="5"/>
        <v>22.816716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8.57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0.19891199999999998</v>
      </c>
      <c r="AD74">
        <f t="shared" si="4"/>
        <v>23.481088</v>
      </c>
      <c r="AE74">
        <v>0</v>
      </c>
      <c r="AF74" s="25"/>
      <c r="AG74">
        <f t="shared" si="5"/>
        <v>23.481088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9.24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0.21512399999999998</v>
      </c>
      <c r="AD75">
        <f t="shared" si="4"/>
        <v>25.394876</v>
      </c>
      <c r="AE75">
        <v>0</v>
      </c>
      <c r="AF75" s="25"/>
      <c r="AG75">
        <f t="shared" si="5"/>
        <v>25.394876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11.17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0.20949599999999999</v>
      </c>
      <c r="AD76">
        <f t="shared" si="4"/>
        <v>24.730503999999996</v>
      </c>
      <c r="AE76">
        <v>0</v>
      </c>
      <c r="AF76" s="25"/>
      <c r="AG76">
        <f t="shared" si="5"/>
        <v>24.730503999999996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10.5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1.83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0.204036</v>
      </c>
      <c r="AD77">
        <f t="shared" si="4"/>
        <v>24.085964000000001</v>
      </c>
      <c r="AE77">
        <v>0</v>
      </c>
      <c r="AF77" s="25"/>
      <c r="AG77">
        <f t="shared" si="5"/>
        <v>24.085964000000001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8.02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7.99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0.188412</v>
      </c>
      <c r="AD78">
        <f t="shared" si="4"/>
        <v>22.241588</v>
      </c>
      <c r="AE78">
        <v>0</v>
      </c>
      <c r="AF78" s="25"/>
      <c r="AG78">
        <f t="shared" si="5"/>
        <v>22.241588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0.28999999999999998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0.20663999999999996</v>
      </c>
      <c r="AD79">
        <f t="shared" si="4"/>
        <v>24.393359999999998</v>
      </c>
      <c r="AE79">
        <v>0</v>
      </c>
      <c r="AF79" s="25"/>
      <c r="AG79">
        <f t="shared" si="5"/>
        <v>24.393359999999998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9.8699999999999992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6.36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0.22058399999999997</v>
      </c>
      <c r="AD80">
        <f t="shared" si="4"/>
        <v>26.039416000000003</v>
      </c>
      <c r="AE80">
        <v>0</v>
      </c>
      <c r="AF80" s="25"/>
      <c r="AG80">
        <f t="shared" si="5"/>
        <v>26.039416000000003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5.46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5.0999999999999996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0.22864799999999996</v>
      </c>
      <c r="AD81">
        <f t="shared" si="4"/>
        <v>26.991351999999999</v>
      </c>
      <c r="AE81">
        <v>0</v>
      </c>
      <c r="AF81" s="25"/>
      <c r="AG81">
        <f t="shared" si="5"/>
        <v>26.991351999999999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7.68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4.8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0.24561599999999997</v>
      </c>
      <c r="AD82">
        <f t="shared" si="4"/>
        <v>28.994384</v>
      </c>
      <c r="AE82">
        <v>0</v>
      </c>
      <c r="AF82" s="25"/>
      <c r="AG82">
        <f t="shared" si="5"/>
        <v>28.994384</v>
      </c>
      <c r="AI82" s="35">
        <f>PXIL!M82</f>
        <v>0</v>
      </c>
      <c r="AJ82" s="35">
        <f>PXIL!S82</f>
        <v>0</v>
      </c>
      <c r="AK82" s="35">
        <f>RTM_IEX!M82</f>
        <v>1.25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8.75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6.89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0.22276799999999997</v>
      </c>
      <c r="AD83">
        <f t="shared" si="4"/>
        <v>26.297232000000001</v>
      </c>
      <c r="AE83">
        <v>0</v>
      </c>
      <c r="AF83" s="25"/>
      <c r="AG83">
        <f t="shared" si="5"/>
        <v>26.297232000000001</v>
      </c>
      <c r="AI83" s="35">
        <f>PXIL!M83</f>
        <v>0</v>
      </c>
      <c r="AJ83" s="35">
        <f>PXIL!S83</f>
        <v>0</v>
      </c>
      <c r="AK83" s="35">
        <f>RTM_IEX!M83</f>
        <v>2.37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2.82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8.0299999999999994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0.23561999999999997</v>
      </c>
      <c r="AD84">
        <f t="shared" si="4"/>
        <v>27.81438</v>
      </c>
      <c r="AE84">
        <v>0</v>
      </c>
      <c r="AF84" s="25"/>
      <c r="AG84">
        <f t="shared" si="5"/>
        <v>27.81438</v>
      </c>
      <c r="AI84" s="35">
        <f>PXIL!M84</f>
        <v>0</v>
      </c>
      <c r="AJ84" s="35">
        <f>PXIL!S84</f>
        <v>0</v>
      </c>
      <c r="AK84" s="35">
        <f>RTM_IEX!M84</f>
        <v>2.4900000000000002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3.09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10.59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0.26140799999999997</v>
      </c>
      <c r="AD85">
        <f t="shared" si="4"/>
        <v>30.858591999999998</v>
      </c>
      <c r="AE85">
        <v>0</v>
      </c>
      <c r="AF85" s="25"/>
      <c r="AG85">
        <f t="shared" si="5"/>
        <v>30.858591999999998</v>
      </c>
      <c r="AI85" s="35">
        <f>PXIL!M85</f>
        <v>0</v>
      </c>
      <c r="AJ85" s="35">
        <f>PXIL!S85</f>
        <v>0</v>
      </c>
      <c r="AK85" s="35">
        <f>RTM_IEX!M85</f>
        <v>3.01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3.08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9.9600000000000009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0.24561599999999997</v>
      </c>
      <c r="AD86">
        <f t="shared" si="4"/>
        <v>28.994384</v>
      </c>
      <c r="AE86">
        <v>0</v>
      </c>
      <c r="AF86" s="25"/>
      <c r="AG86">
        <f t="shared" si="5"/>
        <v>28.994384</v>
      </c>
      <c r="AI86" s="35">
        <f>PXIL!M86</f>
        <v>0</v>
      </c>
      <c r="AJ86" s="35">
        <f>PXIL!S86</f>
        <v>0</v>
      </c>
      <c r="AK86" s="35">
        <f>RTM_IEX!M86</f>
        <v>3.55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1.29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5.17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0.20798399999999997</v>
      </c>
      <c r="AD87">
        <f t="shared" si="4"/>
        <v>24.552015999999998</v>
      </c>
      <c r="AE87">
        <v>0</v>
      </c>
      <c r="AF87" s="25"/>
      <c r="AG87">
        <f t="shared" si="5"/>
        <v>24.552015999999998</v>
      </c>
      <c r="AI87" s="35">
        <f>PXIL!M87</f>
        <v>0</v>
      </c>
      <c r="AJ87" s="35">
        <f>PXIL!S87</f>
        <v>0</v>
      </c>
      <c r="AK87" s="35">
        <f>RTM_IEX!M87</f>
        <v>4.38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0.77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3.51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0.18412799999999999</v>
      </c>
      <c r="AD88">
        <f t="shared" si="4"/>
        <v>21.735871999999997</v>
      </c>
      <c r="AE88">
        <v>0</v>
      </c>
      <c r="AF88" s="25"/>
      <c r="AG88">
        <f t="shared" si="5"/>
        <v>21.735871999999997</v>
      </c>
      <c r="AI88" s="35">
        <f>PXIL!M88</f>
        <v>0</v>
      </c>
      <c r="AJ88" s="35">
        <f>PXIL!S88</f>
        <v>0</v>
      </c>
      <c r="AK88" s="35">
        <f>RTM_IEX!M88</f>
        <v>3.32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0.65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3.86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0.19345200000000001</v>
      </c>
      <c r="AD89">
        <f t="shared" si="4"/>
        <v>22.836547999999997</v>
      </c>
      <c r="AE89">
        <v>0</v>
      </c>
      <c r="AF89" s="25"/>
      <c r="AG89">
        <f t="shared" si="5"/>
        <v>22.836547999999997</v>
      </c>
      <c r="AI89" s="35">
        <f>PXIL!M89</f>
        <v>0</v>
      </c>
      <c r="AJ89" s="35">
        <f>PXIL!S89</f>
        <v>0</v>
      </c>
      <c r="AK89" s="35">
        <f>RTM_IEX!M89</f>
        <v>3.92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0.81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2.83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0.17278799999999997</v>
      </c>
      <c r="AD90">
        <f t="shared" si="4"/>
        <v>20.397212</v>
      </c>
      <c r="AE90">
        <v>0</v>
      </c>
      <c r="AF90" s="25"/>
      <c r="AG90">
        <f t="shared" si="5"/>
        <v>20.397212</v>
      </c>
      <c r="AI90" s="35">
        <f>PXIL!M90</f>
        <v>0</v>
      </c>
      <c r="AJ90" s="35">
        <f>PXIL!S90</f>
        <v>0</v>
      </c>
      <c r="AK90" s="35">
        <f>RTM_IEX!M90</f>
        <v>2.69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0.61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2.2200000000000002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0.16413599999999998</v>
      </c>
      <c r="AD91">
        <f t="shared" si="4"/>
        <v>19.375864000000004</v>
      </c>
      <c r="AE91">
        <v>0</v>
      </c>
      <c r="AF91" s="25"/>
      <c r="AG91">
        <f t="shared" si="5"/>
        <v>19.375864000000004</v>
      </c>
      <c r="AI91" s="35">
        <f>PXIL!M91</f>
        <v>0</v>
      </c>
      <c r="AJ91" s="35">
        <f>PXIL!S91</f>
        <v>0</v>
      </c>
      <c r="AK91" s="35">
        <f>RTM_IEX!M91</f>
        <v>2.2799999999999998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0.6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3.4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0.18068399999999998</v>
      </c>
      <c r="AD92">
        <f t="shared" si="4"/>
        <v>21.329315999999999</v>
      </c>
      <c r="AE92">
        <v>0</v>
      </c>
      <c r="AF92" s="25"/>
      <c r="AG92">
        <f t="shared" si="5"/>
        <v>21.329315999999999</v>
      </c>
      <c r="AI92" s="35">
        <f>PXIL!M92</f>
        <v>0</v>
      </c>
      <c r="AJ92" s="35">
        <f>PXIL!S92</f>
        <v>0</v>
      </c>
      <c r="AK92" s="35">
        <f>RTM_IEX!M92</f>
        <v>2.88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0.79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3.13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0.18059999999999998</v>
      </c>
      <c r="AD93">
        <f t="shared" si="4"/>
        <v>21.319400000000002</v>
      </c>
      <c r="AE93">
        <v>0</v>
      </c>
      <c r="AF93" s="25"/>
      <c r="AG93">
        <f t="shared" si="5"/>
        <v>21.319400000000002</v>
      </c>
      <c r="AI93" s="35">
        <f>PXIL!M93</f>
        <v>0</v>
      </c>
      <c r="AJ93" s="35">
        <f>PXIL!S93</f>
        <v>0</v>
      </c>
      <c r="AK93" s="35">
        <f>RTM_IEX!M93</f>
        <v>3.31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0.62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2.98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0.185556</v>
      </c>
      <c r="AD94">
        <f t="shared" si="4"/>
        <v>21.904444000000002</v>
      </c>
      <c r="AE94">
        <v>0</v>
      </c>
      <c r="AF94" s="25"/>
      <c r="AG94">
        <f t="shared" si="5"/>
        <v>21.904444000000002</v>
      </c>
      <c r="AI94" s="35">
        <f>PXIL!M94</f>
        <v>0</v>
      </c>
      <c r="AJ94" s="35">
        <f>PXIL!S94</f>
        <v>0</v>
      </c>
      <c r="AK94" s="35">
        <f>RTM_IEX!M94</f>
        <v>3.12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1.55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4.97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0.21243599999999999</v>
      </c>
      <c r="AD95">
        <f t="shared" si="4"/>
        <v>25.077563999999999</v>
      </c>
      <c r="AE95">
        <v>0</v>
      </c>
      <c r="AF95" s="25"/>
      <c r="AG95">
        <f t="shared" si="5"/>
        <v>25.077563999999999</v>
      </c>
      <c r="AI95" s="35">
        <f>PXIL!M95</f>
        <v>0</v>
      </c>
      <c r="AJ95" s="35">
        <f>PXIL!S95</f>
        <v>0</v>
      </c>
      <c r="AK95" s="35">
        <f>RTM_IEX!M95</f>
        <v>3.37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2.5099999999999998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5.17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0.20613599999999999</v>
      </c>
      <c r="AD96">
        <f t="shared" si="4"/>
        <v>24.333863999999998</v>
      </c>
      <c r="AE96">
        <v>0</v>
      </c>
      <c r="AF96" s="25"/>
      <c r="AG96">
        <f t="shared" si="5"/>
        <v>24.333863999999998</v>
      </c>
      <c r="AI96" s="35">
        <f>PXIL!M96</f>
        <v>0</v>
      </c>
      <c r="AJ96" s="35">
        <f>PXIL!S96</f>
        <v>0</v>
      </c>
      <c r="AK96" s="35">
        <f>RTM_IEX!M96</f>
        <v>2.41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2.52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2.94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0.16354799999999997</v>
      </c>
      <c r="AD97">
        <f t="shared" si="4"/>
        <v>19.306452</v>
      </c>
      <c r="AE97">
        <v>0</v>
      </c>
      <c r="AF97" s="25"/>
      <c r="AG97">
        <f t="shared" si="5"/>
        <v>19.306452</v>
      </c>
      <c r="AI97" s="35">
        <f>PXIL!M97</f>
        <v>0</v>
      </c>
      <c r="AJ97" s="35">
        <f>PXIL!S97</f>
        <v>0</v>
      </c>
      <c r="AK97" s="35">
        <f>RTM_IEX!M97</f>
        <v>0.77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1.32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3.98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0.17110799999999998</v>
      </c>
      <c r="AD98">
        <f t="shared" si="4"/>
        <v>20.198891999999997</v>
      </c>
      <c r="AE98">
        <v>0</v>
      </c>
      <c r="AF98" s="25"/>
      <c r="AG98">
        <f t="shared" si="5"/>
        <v>20.198891999999997</v>
      </c>
      <c r="AI98" s="35">
        <f>PXIL!M98</f>
        <v>0</v>
      </c>
      <c r="AJ98" s="35">
        <f>PXIL!S98</f>
        <v>0</v>
      </c>
      <c r="AK98" s="35">
        <f>RTM_IEX!M98</f>
        <v>0.28999999999999998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1.66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0.34656000000000081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7.0940000000000031E-2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4.5201239999999995E-3</v>
      </c>
      <c r="AD99">
        <f t="shared" si="6"/>
        <v>0.5335898760000003</v>
      </c>
      <c r="AE99">
        <f t="shared" ref="AE99:AT99" si="8">SUM(AE3:AE98)/4000</f>
        <v>0</v>
      </c>
      <c r="AG99">
        <f t="shared" si="8"/>
        <v>0.5335898760000003</v>
      </c>
      <c r="AI99">
        <f t="shared" si="8"/>
        <v>0</v>
      </c>
      <c r="AJ99">
        <f t="shared" si="8"/>
        <v>0</v>
      </c>
      <c r="AK99">
        <f t="shared" si="8"/>
        <v>1.3302499999999998E-2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0.10730749999999999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45510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'[1]06'!B5</f>
        <v>290</v>
      </c>
      <c r="C3" s="16">
        <f>'[1]06'!C5</f>
        <v>0</v>
      </c>
      <c r="D3" s="16">
        <f>'[1]06'!D5</f>
        <v>0</v>
      </c>
      <c r="E3" s="16">
        <f>'[1]06'!E5</f>
        <v>0</v>
      </c>
      <c r="F3" s="15">
        <f>SUM(B3:E3)</f>
        <v>290</v>
      </c>
      <c r="G3" s="15">
        <f>'[1]06'!H5</f>
        <v>152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'[1]06'!B6</f>
        <v>290</v>
      </c>
      <c r="C4" s="16">
        <f>'[1]06'!C6</f>
        <v>0</v>
      </c>
      <c r="D4" s="16">
        <f>'[1]06'!D6</f>
        <v>0</v>
      </c>
      <c r="E4" s="16">
        <f>'[1]06'!E6</f>
        <v>0</v>
      </c>
      <c r="F4" s="15">
        <f>SUM(B4:E4)</f>
        <v>290</v>
      </c>
      <c r="G4" s="15">
        <f>'[1]06'!H6</f>
        <v>152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'[1]06'!B7</f>
        <v>290</v>
      </c>
      <c r="C5" s="16">
        <f>'[1]06'!C7</f>
        <v>0</v>
      </c>
      <c r="D5" s="16">
        <f>'[1]06'!D7</f>
        <v>0</v>
      </c>
      <c r="E5" s="16">
        <f>'[1]06'!E7</f>
        <v>0</v>
      </c>
      <c r="F5" s="15">
        <f t="shared" ref="F5:F68" si="6">SUM(B5:E5)</f>
        <v>290</v>
      </c>
      <c r="G5" s="15">
        <f>'[1]06'!H7</f>
        <v>152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'[1]06'!B8</f>
        <v>290</v>
      </c>
      <c r="C6" s="16">
        <f>'[1]06'!C8</f>
        <v>0</v>
      </c>
      <c r="D6" s="16">
        <f>'[1]06'!D8</f>
        <v>0</v>
      </c>
      <c r="E6" s="16">
        <f>'[1]06'!E8</f>
        <v>0</v>
      </c>
      <c r="F6" s="15">
        <f t="shared" si="6"/>
        <v>290</v>
      </c>
      <c r="G6" s="15">
        <f>'[1]06'!H8</f>
        <v>152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'[1]06'!B9</f>
        <v>290</v>
      </c>
      <c r="C7" s="16">
        <f>'[1]06'!C9</f>
        <v>0</v>
      </c>
      <c r="D7" s="16">
        <f>'[1]06'!D9</f>
        <v>0</v>
      </c>
      <c r="E7" s="16">
        <f>'[1]06'!E9</f>
        <v>0</v>
      </c>
      <c r="F7" s="15">
        <f t="shared" si="6"/>
        <v>290</v>
      </c>
      <c r="G7" s="15">
        <f>'[1]06'!H9</f>
        <v>152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'[1]06'!B10</f>
        <v>290</v>
      </c>
      <c r="C8" s="16">
        <f>'[1]06'!C10</f>
        <v>0</v>
      </c>
      <c r="D8" s="16">
        <f>'[1]06'!D10</f>
        <v>0</v>
      </c>
      <c r="E8" s="16">
        <f>'[1]06'!E10</f>
        <v>0</v>
      </c>
      <c r="F8" s="15">
        <f t="shared" si="6"/>
        <v>290</v>
      </c>
      <c r="G8" s="15">
        <f>'[1]06'!H10</f>
        <v>152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'[1]06'!B11</f>
        <v>290</v>
      </c>
      <c r="C9" s="16">
        <f>'[1]06'!C11</f>
        <v>0</v>
      </c>
      <c r="D9" s="16">
        <f>'[1]06'!D11</f>
        <v>0</v>
      </c>
      <c r="E9" s="16">
        <f>'[1]06'!E11</f>
        <v>0</v>
      </c>
      <c r="F9" s="15">
        <f t="shared" si="6"/>
        <v>290</v>
      </c>
      <c r="G9" s="15">
        <f>'[1]06'!H11</f>
        <v>152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'[1]06'!B12</f>
        <v>290</v>
      </c>
      <c r="C10" s="16">
        <f>'[1]06'!C12</f>
        <v>0</v>
      </c>
      <c r="D10" s="16">
        <f>'[1]06'!D12</f>
        <v>0</v>
      </c>
      <c r="E10" s="16">
        <f>'[1]06'!E12</f>
        <v>0</v>
      </c>
      <c r="F10" s="15">
        <f t="shared" si="6"/>
        <v>290</v>
      </c>
      <c r="G10" s="15">
        <f>'[1]06'!H12</f>
        <v>152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'[1]06'!B13</f>
        <v>290</v>
      </c>
      <c r="C11" s="16">
        <f>'[1]06'!C13</f>
        <v>0</v>
      </c>
      <c r="D11" s="16">
        <f>'[1]06'!D13</f>
        <v>0</v>
      </c>
      <c r="E11" s="16">
        <f>'[1]06'!E13</f>
        <v>0</v>
      </c>
      <c r="F11" s="15">
        <f t="shared" si="6"/>
        <v>290</v>
      </c>
      <c r="G11" s="15">
        <f>'[1]06'!H13</f>
        <v>152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'[1]06'!B14</f>
        <v>290</v>
      </c>
      <c r="C12" s="16">
        <f>'[1]06'!C14</f>
        <v>0</v>
      </c>
      <c r="D12" s="16">
        <f>'[1]06'!D14</f>
        <v>0</v>
      </c>
      <c r="E12" s="16">
        <f>'[1]06'!E14</f>
        <v>0</v>
      </c>
      <c r="F12" s="15">
        <f t="shared" si="6"/>
        <v>290</v>
      </c>
      <c r="G12" s="15">
        <f>'[1]06'!H14</f>
        <v>152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'[1]06'!B15</f>
        <v>290</v>
      </c>
      <c r="C13" s="16">
        <f>'[1]06'!C15</f>
        <v>0</v>
      </c>
      <c r="D13" s="16">
        <f>'[1]06'!D15</f>
        <v>0</v>
      </c>
      <c r="E13" s="16">
        <f>'[1]06'!E15</f>
        <v>0</v>
      </c>
      <c r="F13" s="15">
        <f t="shared" si="6"/>
        <v>290</v>
      </c>
      <c r="G13" s="15">
        <f>'[1]06'!H15</f>
        <v>152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'[1]06'!B16</f>
        <v>290</v>
      </c>
      <c r="C14" s="16">
        <f>'[1]06'!C16</f>
        <v>0</v>
      </c>
      <c r="D14" s="16">
        <f>'[1]06'!D16</f>
        <v>0</v>
      </c>
      <c r="E14" s="16">
        <f>'[1]06'!E16</f>
        <v>0</v>
      </c>
      <c r="F14" s="15">
        <f t="shared" si="6"/>
        <v>290</v>
      </c>
      <c r="G14" s="15">
        <f>'[1]06'!H16</f>
        <v>152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'[1]06'!B17</f>
        <v>290</v>
      </c>
      <c r="C15" s="16">
        <f>'[1]06'!C17</f>
        <v>0</v>
      </c>
      <c r="D15" s="16">
        <f>'[1]06'!D17</f>
        <v>0</v>
      </c>
      <c r="E15" s="16">
        <f>'[1]06'!E17</f>
        <v>0</v>
      </c>
      <c r="F15" s="15">
        <f t="shared" si="6"/>
        <v>290</v>
      </c>
      <c r="G15" s="15">
        <f>'[1]06'!H17</f>
        <v>152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'[1]06'!B18</f>
        <v>290</v>
      </c>
      <c r="C16" s="16">
        <f>'[1]06'!C18</f>
        <v>0</v>
      </c>
      <c r="D16" s="16">
        <f>'[1]06'!D18</f>
        <v>0</v>
      </c>
      <c r="E16" s="16">
        <f>'[1]06'!E18</f>
        <v>0</v>
      </c>
      <c r="F16" s="15">
        <f t="shared" si="6"/>
        <v>290</v>
      </c>
      <c r="G16" s="15">
        <f>'[1]06'!H18</f>
        <v>152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'[1]06'!B19</f>
        <v>290</v>
      </c>
      <c r="C17" s="16">
        <f>'[1]06'!C19</f>
        <v>0</v>
      </c>
      <c r="D17" s="16">
        <f>'[1]06'!D19</f>
        <v>0</v>
      </c>
      <c r="E17" s="16">
        <f>'[1]06'!E19</f>
        <v>0</v>
      </c>
      <c r="F17" s="15">
        <f t="shared" si="6"/>
        <v>290</v>
      </c>
      <c r="G17" s="15">
        <f>'[1]06'!H19</f>
        <v>152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'[1]06'!B20</f>
        <v>290</v>
      </c>
      <c r="C18" s="16">
        <f>'[1]06'!C20</f>
        <v>0</v>
      </c>
      <c r="D18" s="16">
        <f>'[1]06'!D20</f>
        <v>0</v>
      </c>
      <c r="E18" s="16">
        <f>'[1]06'!E20</f>
        <v>0</v>
      </c>
      <c r="F18" s="15">
        <f t="shared" si="6"/>
        <v>290</v>
      </c>
      <c r="G18" s="15">
        <f>'[1]06'!H20</f>
        <v>152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'[1]06'!B21</f>
        <v>290</v>
      </c>
      <c r="C19" s="16">
        <f>'[1]06'!C21</f>
        <v>0</v>
      </c>
      <c r="D19" s="16">
        <f>'[1]06'!D21</f>
        <v>0</v>
      </c>
      <c r="E19" s="16">
        <f>'[1]06'!E21</f>
        <v>0</v>
      </c>
      <c r="F19" s="15">
        <f t="shared" si="6"/>
        <v>290</v>
      </c>
      <c r="G19" s="15">
        <f>'[1]06'!H21</f>
        <v>152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'[1]06'!B22</f>
        <v>290</v>
      </c>
      <c r="C20" s="16">
        <f>'[1]06'!C22</f>
        <v>0</v>
      </c>
      <c r="D20" s="16">
        <f>'[1]06'!D22</f>
        <v>0</v>
      </c>
      <c r="E20" s="16">
        <f>'[1]06'!E22</f>
        <v>0</v>
      </c>
      <c r="F20" s="15">
        <f t="shared" si="6"/>
        <v>290</v>
      </c>
      <c r="G20" s="15">
        <f>'[1]06'!H22</f>
        <v>152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'[1]06'!B23</f>
        <v>290</v>
      </c>
      <c r="C21" s="16">
        <f>'[1]06'!C23</f>
        <v>0</v>
      </c>
      <c r="D21" s="16">
        <f>'[1]06'!D23</f>
        <v>0</v>
      </c>
      <c r="E21" s="16">
        <f>'[1]06'!E23</f>
        <v>0</v>
      </c>
      <c r="F21" s="15">
        <f t="shared" si="6"/>
        <v>290</v>
      </c>
      <c r="G21" s="15">
        <f>'[1]06'!H23</f>
        <v>152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'[1]06'!B24</f>
        <v>290</v>
      </c>
      <c r="C22" s="16">
        <f>'[1]06'!C24</f>
        <v>0</v>
      </c>
      <c r="D22" s="16">
        <f>'[1]06'!D24</f>
        <v>0</v>
      </c>
      <c r="E22" s="16">
        <f>'[1]06'!E24</f>
        <v>0</v>
      </c>
      <c r="F22" s="15">
        <f t="shared" si="6"/>
        <v>290</v>
      </c>
      <c r="G22" s="15">
        <f>'[1]06'!H24</f>
        <v>152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'[1]06'!B25</f>
        <v>290</v>
      </c>
      <c r="C23" s="16">
        <f>'[1]06'!C25</f>
        <v>0</v>
      </c>
      <c r="D23" s="16">
        <f>'[1]06'!D25</f>
        <v>0</v>
      </c>
      <c r="E23" s="16">
        <f>'[1]06'!E25</f>
        <v>0</v>
      </c>
      <c r="F23" s="15">
        <f t="shared" si="6"/>
        <v>290</v>
      </c>
      <c r="G23" s="15">
        <f>'[1]06'!H25</f>
        <v>152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'[1]06'!B26</f>
        <v>290</v>
      </c>
      <c r="C24" s="16">
        <f>'[1]06'!C26</f>
        <v>0</v>
      </c>
      <c r="D24" s="16">
        <f>'[1]06'!D26</f>
        <v>0</v>
      </c>
      <c r="E24" s="16">
        <f>'[1]06'!E26</f>
        <v>0</v>
      </c>
      <c r="F24" s="15">
        <f t="shared" si="6"/>
        <v>290</v>
      </c>
      <c r="G24" s="15">
        <f>'[1]06'!H26</f>
        <v>152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'[1]06'!B27</f>
        <v>290</v>
      </c>
      <c r="C25" s="16">
        <f>'[1]06'!C27</f>
        <v>0</v>
      </c>
      <c r="D25" s="16">
        <f>'[1]06'!D27</f>
        <v>0</v>
      </c>
      <c r="E25" s="16">
        <f>'[1]06'!E27</f>
        <v>0</v>
      </c>
      <c r="F25" s="15">
        <f t="shared" si="6"/>
        <v>290</v>
      </c>
      <c r="G25" s="15">
        <f>'[1]06'!H27</f>
        <v>152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'[1]06'!B28</f>
        <v>290</v>
      </c>
      <c r="C26" s="16">
        <f>'[1]06'!C28</f>
        <v>0</v>
      </c>
      <c r="D26" s="16">
        <f>'[1]06'!D28</f>
        <v>0</v>
      </c>
      <c r="E26" s="16">
        <f>'[1]06'!E28</f>
        <v>0</v>
      </c>
      <c r="F26" s="15">
        <f t="shared" si="6"/>
        <v>290</v>
      </c>
      <c r="G26" s="15">
        <f>'[1]06'!H28</f>
        <v>152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'[1]06'!B29</f>
        <v>290</v>
      </c>
      <c r="C27" s="16">
        <f>'[1]06'!C29</f>
        <v>0</v>
      </c>
      <c r="D27" s="16">
        <f>'[1]06'!D29</f>
        <v>0</v>
      </c>
      <c r="E27" s="16">
        <f>'[1]06'!E29</f>
        <v>0</v>
      </c>
      <c r="F27" s="15">
        <f t="shared" si="6"/>
        <v>290</v>
      </c>
      <c r="G27" s="15">
        <f>'[1]06'!H29</f>
        <v>152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'[1]06'!B30</f>
        <v>290</v>
      </c>
      <c r="C28" s="16">
        <f>'[1]06'!C30</f>
        <v>0</v>
      </c>
      <c r="D28" s="16">
        <f>'[1]06'!D30</f>
        <v>0</v>
      </c>
      <c r="E28" s="16">
        <f>'[1]06'!E30</f>
        <v>0</v>
      </c>
      <c r="F28" s="15">
        <f t="shared" si="6"/>
        <v>290</v>
      </c>
      <c r="G28" s="15">
        <f>'[1]06'!H30</f>
        <v>152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'[1]06'!B31</f>
        <v>290</v>
      </c>
      <c r="C29" s="16">
        <f>'[1]06'!C31</f>
        <v>0</v>
      </c>
      <c r="D29" s="16">
        <f>'[1]06'!D31</f>
        <v>0</v>
      </c>
      <c r="E29" s="16">
        <f>'[1]06'!E31</f>
        <v>0</v>
      </c>
      <c r="F29" s="15">
        <f t="shared" si="6"/>
        <v>290</v>
      </c>
      <c r="G29" s="15">
        <f>'[1]06'!H31</f>
        <v>152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'[1]06'!B32</f>
        <v>290</v>
      </c>
      <c r="C30" s="16">
        <f>'[1]06'!C32</f>
        <v>0</v>
      </c>
      <c r="D30" s="16">
        <f>'[1]06'!D32</f>
        <v>0</v>
      </c>
      <c r="E30" s="16">
        <f>'[1]06'!E32</f>
        <v>0</v>
      </c>
      <c r="F30" s="15">
        <f t="shared" si="6"/>
        <v>290</v>
      </c>
      <c r="G30" s="15">
        <f>'[1]06'!H32</f>
        <v>152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'[1]06'!B33</f>
        <v>290</v>
      </c>
      <c r="C31" s="16">
        <f>'[1]06'!C33</f>
        <v>0</v>
      </c>
      <c r="D31" s="16">
        <f>'[1]06'!D33</f>
        <v>0</v>
      </c>
      <c r="E31" s="16">
        <f>'[1]06'!E33</f>
        <v>0</v>
      </c>
      <c r="F31" s="15">
        <f t="shared" si="6"/>
        <v>290</v>
      </c>
      <c r="G31" s="15">
        <f>'[1]06'!H33</f>
        <v>152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'[1]06'!B34</f>
        <v>290</v>
      </c>
      <c r="C32" s="16">
        <f>'[1]06'!C34</f>
        <v>0</v>
      </c>
      <c r="D32" s="16">
        <f>'[1]06'!D34</f>
        <v>0</v>
      </c>
      <c r="E32" s="16">
        <f>'[1]06'!E34</f>
        <v>0</v>
      </c>
      <c r="F32" s="15">
        <f t="shared" si="6"/>
        <v>290</v>
      </c>
      <c r="G32" s="15">
        <f>'[1]06'!H34</f>
        <v>152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'[1]06'!B35</f>
        <v>290</v>
      </c>
      <c r="C33" s="16">
        <f>'[1]06'!C35</f>
        <v>0</v>
      </c>
      <c r="D33" s="16">
        <f>'[1]06'!D35</f>
        <v>0</v>
      </c>
      <c r="E33" s="16">
        <f>'[1]06'!E35</f>
        <v>0</v>
      </c>
      <c r="F33" s="15">
        <f t="shared" si="6"/>
        <v>290</v>
      </c>
      <c r="G33" s="15">
        <f>'[1]06'!H35</f>
        <v>152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'[1]06'!B36</f>
        <v>290</v>
      </c>
      <c r="C34" s="16">
        <f>'[1]06'!C36</f>
        <v>0</v>
      </c>
      <c r="D34" s="16">
        <f>'[1]06'!D36</f>
        <v>0</v>
      </c>
      <c r="E34" s="16">
        <f>'[1]06'!E36</f>
        <v>0</v>
      </c>
      <c r="F34" s="15">
        <f t="shared" si="6"/>
        <v>290</v>
      </c>
      <c r="G34" s="15">
        <f>'[1]06'!H36</f>
        <v>152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'[1]06'!B37</f>
        <v>290</v>
      </c>
      <c r="C35" s="16">
        <f>'[1]06'!C37</f>
        <v>0</v>
      </c>
      <c r="D35" s="16">
        <f>'[1]06'!D37</f>
        <v>0</v>
      </c>
      <c r="E35" s="16">
        <f>'[1]06'!E37</f>
        <v>0</v>
      </c>
      <c r="F35" s="15">
        <f t="shared" si="6"/>
        <v>290</v>
      </c>
      <c r="G35" s="15">
        <f>'[1]06'!H37</f>
        <v>152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  <c r="R35" s="17"/>
    </row>
    <row r="36" spans="1:18">
      <c r="A36" s="8" t="s">
        <v>78</v>
      </c>
      <c r="B36" s="15">
        <f>'[1]06'!B38</f>
        <v>290</v>
      </c>
      <c r="C36" s="16">
        <f>'[1]06'!C38</f>
        <v>0</v>
      </c>
      <c r="D36" s="16">
        <f>'[1]06'!D38</f>
        <v>0</v>
      </c>
      <c r="E36" s="16">
        <f>'[1]06'!E38</f>
        <v>0</v>
      </c>
      <c r="F36" s="15">
        <f t="shared" si="6"/>
        <v>290</v>
      </c>
      <c r="G36" s="15">
        <f>'[1]06'!H38</f>
        <v>152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  <c r="R36" s="17"/>
    </row>
    <row r="37" spans="1:18">
      <c r="A37" s="8" t="s">
        <v>79</v>
      </c>
      <c r="B37" s="15">
        <f>'[1]06'!B39</f>
        <v>290</v>
      </c>
      <c r="C37" s="16">
        <f>'[1]06'!C39</f>
        <v>0</v>
      </c>
      <c r="D37" s="16">
        <f>'[1]06'!D39</f>
        <v>0</v>
      </c>
      <c r="E37" s="16">
        <f>'[1]06'!E39</f>
        <v>0</v>
      </c>
      <c r="F37" s="15">
        <f t="shared" si="6"/>
        <v>290</v>
      </c>
      <c r="G37" s="15">
        <f>'[1]06'!H39</f>
        <v>152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  <c r="R37" s="17"/>
    </row>
    <row r="38" spans="1:18">
      <c r="A38" s="8" t="s">
        <v>80</v>
      </c>
      <c r="B38" s="15">
        <f>'[1]06'!B40</f>
        <v>290</v>
      </c>
      <c r="C38" s="16">
        <f>'[1]06'!C40</f>
        <v>0</v>
      </c>
      <c r="D38" s="16">
        <f>'[1]06'!D40</f>
        <v>0</v>
      </c>
      <c r="E38" s="16">
        <f>'[1]06'!E40</f>
        <v>0</v>
      </c>
      <c r="F38" s="15">
        <f t="shared" si="6"/>
        <v>290</v>
      </c>
      <c r="G38" s="15">
        <f>'[1]06'!H40</f>
        <v>152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  <c r="R38" s="17"/>
    </row>
    <row r="39" spans="1:18">
      <c r="A39" s="8" t="s">
        <v>81</v>
      </c>
      <c r="B39" s="15">
        <f>'[1]06'!B41</f>
        <v>290</v>
      </c>
      <c r="C39" s="16">
        <f>'[1]06'!C41</f>
        <v>0</v>
      </c>
      <c r="D39" s="16">
        <f>'[1]06'!D41</f>
        <v>0</v>
      </c>
      <c r="E39" s="16">
        <f>'[1]06'!E41</f>
        <v>0</v>
      </c>
      <c r="F39" s="15">
        <f t="shared" si="6"/>
        <v>290</v>
      </c>
      <c r="G39" s="15">
        <f>'[1]06'!H41</f>
        <v>152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'[1]06'!B42</f>
        <v>290</v>
      </c>
      <c r="C40" s="16">
        <f>'[1]06'!C42</f>
        <v>0</v>
      </c>
      <c r="D40" s="16">
        <f>'[1]06'!D42</f>
        <v>0</v>
      </c>
      <c r="E40" s="16">
        <f>'[1]06'!E42</f>
        <v>0</v>
      </c>
      <c r="F40" s="15">
        <f t="shared" si="6"/>
        <v>290</v>
      </c>
      <c r="G40" s="15">
        <f>'[1]06'!H42</f>
        <v>152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'[1]06'!B43</f>
        <v>290</v>
      </c>
      <c r="C41" s="16">
        <f>'[1]06'!C43</f>
        <v>0</v>
      </c>
      <c r="D41" s="16">
        <f>'[1]06'!D43</f>
        <v>0</v>
      </c>
      <c r="E41" s="16">
        <f>'[1]06'!E43</f>
        <v>0</v>
      </c>
      <c r="F41" s="15">
        <f t="shared" si="6"/>
        <v>290</v>
      </c>
      <c r="G41" s="15">
        <f>'[1]06'!H43</f>
        <v>152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'[1]06'!B44</f>
        <v>290</v>
      </c>
      <c r="C42" s="16">
        <f>'[1]06'!C44</f>
        <v>0</v>
      </c>
      <c r="D42" s="16">
        <f>'[1]06'!D44</f>
        <v>0</v>
      </c>
      <c r="E42" s="16">
        <f>'[1]06'!E44</f>
        <v>0</v>
      </c>
      <c r="F42" s="15">
        <f t="shared" si="6"/>
        <v>290</v>
      </c>
      <c r="G42" s="15">
        <f>'[1]06'!H44</f>
        <v>152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'[1]06'!B45</f>
        <v>290</v>
      </c>
      <c r="C43" s="16">
        <f>'[1]06'!C45</f>
        <v>0</v>
      </c>
      <c r="D43" s="16">
        <f>'[1]06'!D45</f>
        <v>0</v>
      </c>
      <c r="E43" s="16">
        <f>'[1]06'!E45</f>
        <v>0</v>
      </c>
      <c r="F43" s="15">
        <f t="shared" si="6"/>
        <v>290</v>
      </c>
      <c r="G43" s="15">
        <f>'[1]06'!H45</f>
        <v>152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'[1]06'!B46</f>
        <v>290</v>
      </c>
      <c r="C44" s="16">
        <f>'[1]06'!C46</f>
        <v>0</v>
      </c>
      <c r="D44" s="16">
        <f>'[1]06'!D46</f>
        <v>0</v>
      </c>
      <c r="E44" s="16">
        <f>'[1]06'!E46</f>
        <v>0</v>
      </c>
      <c r="F44" s="15">
        <f t="shared" si="6"/>
        <v>290</v>
      </c>
      <c r="G44" s="15">
        <f>'[1]06'!H46</f>
        <v>152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  <c r="R44" s="17"/>
    </row>
    <row r="45" spans="1:18">
      <c r="A45" s="8" t="s">
        <v>87</v>
      </c>
      <c r="B45" s="15">
        <f>'[1]06'!B47</f>
        <v>290</v>
      </c>
      <c r="C45" s="16">
        <f>'[1]06'!C47</f>
        <v>0</v>
      </c>
      <c r="D45" s="16">
        <f>'[1]06'!D47</f>
        <v>0</v>
      </c>
      <c r="E45" s="16">
        <f>'[1]06'!E47</f>
        <v>0</v>
      </c>
      <c r="F45" s="15">
        <f t="shared" si="6"/>
        <v>290</v>
      </c>
      <c r="G45" s="15">
        <f>'[1]06'!H47</f>
        <v>149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149</v>
      </c>
      <c r="L45" s="18">
        <f>frq!C45</f>
        <v>1</v>
      </c>
      <c r="M45" s="16">
        <f t="shared" si="7"/>
        <v>149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149</v>
      </c>
      <c r="R45" s="17"/>
    </row>
    <row r="46" spans="1:18">
      <c r="A46" s="8" t="s">
        <v>88</v>
      </c>
      <c r="B46" s="15">
        <f>'[1]06'!B48</f>
        <v>290</v>
      </c>
      <c r="C46" s="16">
        <f>'[1]06'!C48</f>
        <v>0</v>
      </c>
      <c r="D46" s="16">
        <f>'[1]06'!D48</f>
        <v>0</v>
      </c>
      <c r="E46" s="16">
        <f>'[1]06'!E48</f>
        <v>0</v>
      </c>
      <c r="F46" s="15">
        <f t="shared" si="6"/>
        <v>290</v>
      </c>
      <c r="G46" s="15">
        <f>'[1]06'!H48</f>
        <v>149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149</v>
      </c>
      <c r="L46" s="18">
        <f>frq!C46</f>
        <v>1</v>
      </c>
      <c r="M46" s="16">
        <f t="shared" si="7"/>
        <v>149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149</v>
      </c>
      <c r="R46" s="17"/>
    </row>
    <row r="47" spans="1:18">
      <c r="A47" s="8" t="s">
        <v>89</v>
      </c>
      <c r="B47" s="15">
        <f>'[1]06'!B49</f>
        <v>290</v>
      </c>
      <c r="C47" s="16">
        <f>'[1]06'!C49</f>
        <v>0</v>
      </c>
      <c r="D47" s="16">
        <f>'[1]06'!D49</f>
        <v>0</v>
      </c>
      <c r="E47" s="16">
        <f>'[1]06'!E49</f>
        <v>0</v>
      </c>
      <c r="F47" s="15">
        <f t="shared" si="6"/>
        <v>290</v>
      </c>
      <c r="G47" s="15">
        <f>'[1]06'!H49</f>
        <v>149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149</v>
      </c>
      <c r="L47" s="18">
        <f>frq!C47</f>
        <v>1</v>
      </c>
      <c r="M47" s="16">
        <f t="shared" si="7"/>
        <v>149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149</v>
      </c>
      <c r="R47" s="17"/>
    </row>
    <row r="48" spans="1:18">
      <c r="A48" s="8" t="s">
        <v>90</v>
      </c>
      <c r="B48" s="15">
        <f>'[1]06'!B50</f>
        <v>290</v>
      </c>
      <c r="C48" s="16">
        <f>'[1]06'!C50</f>
        <v>0</v>
      </c>
      <c r="D48" s="16">
        <f>'[1]06'!D50</f>
        <v>0</v>
      </c>
      <c r="E48" s="16">
        <f>'[1]06'!E50</f>
        <v>0</v>
      </c>
      <c r="F48" s="15">
        <f t="shared" si="6"/>
        <v>290</v>
      </c>
      <c r="G48" s="15">
        <f>'[1]06'!H50</f>
        <v>149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149</v>
      </c>
      <c r="L48" s="18">
        <f>frq!C48</f>
        <v>1</v>
      </c>
      <c r="M48" s="16">
        <f t="shared" si="7"/>
        <v>149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149</v>
      </c>
      <c r="R48" s="17"/>
    </row>
    <row r="49" spans="1:18">
      <c r="A49" s="8" t="s">
        <v>91</v>
      </c>
      <c r="B49" s="15">
        <f>'[1]06'!B51</f>
        <v>290</v>
      </c>
      <c r="C49" s="16">
        <f>'[1]06'!C51</f>
        <v>0</v>
      </c>
      <c r="D49" s="16">
        <f>'[1]06'!D51</f>
        <v>0</v>
      </c>
      <c r="E49" s="16">
        <f>'[1]06'!E51</f>
        <v>0</v>
      </c>
      <c r="F49" s="15">
        <f t="shared" si="6"/>
        <v>290</v>
      </c>
      <c r="G49" s="15">
        <f>'[1]06'!H51</f>
        <v>149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149</v>
      </c>
      <c r="L49" s="18">
        <f>frq!C49</f>
        <v>1</v>
      </c>
      <c r="M49" s="16">
        <f t="shared" si="7"/>
        <v>149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149</v>
      </c>
      <c r="R49" s="17"/>
    </row>
    <row r="50" spans="1:18">
      <c r="A50" s="8" t="s">
        <v>92</v>
      </c>
      <c r="B50" s="15">
        <f>'[1]06'!B52</f>
        <v>290</v>
      </c>
      <c r="C50" s="16">
        <f>'[1]06'!C52</f>
        <v>0</v>
      </c>
      <c r="D50" s="16">
        <f>'[1]06'!D52</f>
        <v>0</v>
      </c>
      <c r="E50" s="16">
        <f>'[1]06'!E52</f>
        <v>0</v>
      </c>
      <c r="F50" s="15">
        <f t="shared" si="6"/>
        <v>290</v>
      </c>
      <c r="G50" s="15">
        <f>'[1]06'!H52</f>
        <v>149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149</v>
      </c>
      <c r="L50" s="18">
        <f>frq!C50</f>
        <v>1</v>
      </c>
      <c r="M50" s="16">
        <f t="shared" si="7"/>
        <v>149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149</v>
      </c>
      <c r="R50" s="17"/>
    </row>
    <row r="51" spans="1:18">
      <c r="A51" s="8" t="s">
        <v>93</v>
      </c>
      <c r="B51" s="15">
        <f>'[1]06'!B53</f>
        <v>290</v>
      </c>
      <c r="C51" s="16">
        <f>'[1]06'!C53</f>
        <v>0</v>
      </c>
      <c r="D51" s="16">
        <f>'[1]06'!D53</f>
        <v>0</v>
      </c>
      <c r="E51" s="16">
        <f>'[1]06'!E53</f>
        <v>0</v>
      </c>
      <c r="F51" s="15">
        <f t="shared" si="6"/>
        <v>290</v>
      </c>
      <c r="G51" s="15">
        <f>'[1]06'!H53</f>
        <v>149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149</v>
      </c>
      <c r="L51" s="18">
        <f>frq!C51</f>
        <v>1</v>
      </c>
      <c r="M51" s="16">
        <f t="shared" si="7"/>
        <v>149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149</v>
      </c>
      <c r="R51" s="17"/>
    </row>
    <row r="52" spans="1:18">
      <c r="A52" s="8" t="s">
        <v>94</v>
      </c>
      <c r="B52" s="15">
        <f>'[1]06'!B54</f>
        <v>290</v>
      </c>
      <c r="C52" s="16">
        <f>'[1]06'!C54</f>
        <v>0</v>
      </c>
      <c r="D52" s="16">
        <f>'[1]06'!D54</f>
        <v>0</v>
      </c>
      <c r="E52" s="16">
        <f>'[1]06'!E54</f>
        <v>0</v>
      </c>
      <c r="F52" s="15">
        <f t="shared" si="6"/>
        <v>290</v>
      </c>
      <c r="G52" s="15">
        <f>'[1]06'!H54</f>
        <v>149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149</v>
      </c>
      <c r="L52" s="18">
        <f>frq!C52</f>
        <v>1</v>
      </c>
      <c r="M52" s="16">
        <f t="shared" si="7"/>
        <v>149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149</v>
      </c>
      <c r="R52" s="17"/>
    </row>
    <row r="53" spans="1:18">
      <c r="A53" s="8" t="s">
        <v>95</v>
      </c>
      <c r="B53" s="15">
        <f>'[1]06'!B55</f>
        <v>290</v>
      </c>
      <c r="C53" s="16">
        <f>'[1]06'!C55</f>
        <v>0</v>
      </c>
      <c r="D53" s="16">
        <f>'[1]06'!D55</f>
        <v>0</v>
      </c>
      <c r="E53" s="16">
        <f>'[1]06'!E55</f>
        <v>0</v>
      </c>
      <c r="F53" s="15">
        <f t="shared" si="6"/>
        <v>290</v>
      </c>
      <c r="G53" s="15">
        <f>'[1]06'!H55</f>
        <v>149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149</v>
      </c>
      <c r="L53" s="18">
        <f>frq!C53</f>
        <v>1</v>
      </c>
      <c r="M53" s="16">
        <f t="shared" si="7"/>
        <v>149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149</v>
      </c>
      <c r="R53" s="17"/>
    </row>
    <row r="54" spans="1:18">
      <c r="A54" s="8" t="s">
        <v>96</v>
      </c>
      <c r="B54" s="15">
        <f>'[1]06'!B56</f>
        <v>290</v>
      </c>
      <c r="C54" s="16">
        <f>'[1]06'!C56</f>
        <v>0</v>
      </c>
      <c r="D54" s="16">
        <f>'[1]06'!D56</f>
        <v>0</v>
      </c>
      <c r="E54" s="16">
        <f>'[1]06'!E56</f>
        <v>0</v>
      </c>
      <c r="F54" s="15">
        <f t="shared" si="6"/>
        <v>290</v>
      </c>
      <c r="G54" s="15">
        <f>'[1]06'!H56</f>
        <v>149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149</v>
      </c>
      <c r="L54" s="18">
        <f>frq!C54</f>
        <v>1</v>
      </c>
      <c r="M54" s="16">
        <f t="shared" si="7"/>
        <v>149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149</v>
      </c>
      <c r="R54" s="17"/>
    </row>
    <row r="55" spans="1:18">
      <c r="A55" s="8" t="s">
        <v>97</v>
      </c>
      <c r="B55" s="15">
        <f>'[1]06'!B57</f>
        <v>290</v>
      </c>
      <c r="C55" s="16">
        <f>'[1]06'!C57</f>
        <v>0</v>
      </c>
      <c r="D55" s="16">
        <f>'[1]06'!D57</f>
        <v>0</v>
      </c>
      <c r="E55" s="16">
        <f>'[1]06'!E57</f>
        <v>0</v>
      </c>
      <c r="F55" s="15">
        <f t="shared" si="6"/>
        <v>290</v>
      </c>
      <c r="G55" s="15">
        <f>'[1]06'!H57</f>
        <v>149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149</v>
      </c>
      <c r="L55" s="18">
        <f>frq!C55</f>
        <v>1</v>
      </c>
      <c r="M55" s="16">
        <f t="shared" si="7"/>
        <v>149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149</v>
      </c>
      <c r="R55" s="17"/>
    </row>
    <row r="56" spans="1:18">
      <c r="A56" s="8" t="s">
        <v>98</v>
      </c>
      <c r="B56" s="15">
        <f>'[1]06'!B58</f>
        <v>290</v>
      </c>
      <c r="C56" s="16">
        <f>'[1]06'!C58</f>
        <v>0</v>
      </c>
      <c r="D56" s="16">
        <f>'[1]06'!D58</f>
        <v>0</v>
      </c>
      <c r="E56" s="16">
        <f>'[1]06'!E58</f>
        <v>0</v>
      </c>
      <c r="F56" s="15">
        <f t="shared" si="6"/>
        <v>290</v>
      </c>
      <c r="G56" s="15">
        <f>'[1]06'!H58</f>
        <v>149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149</v>
      </c>
      <c r="L56" s="18">
        <f>frq!C56</f>
        <v>1</v>
      </c>
      <c r="M56" s="16">
        <f t="shared" si="7"/>
        <v>149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149</v>
      </c>
      <c r="R56" s="17"/>
    </row>
    <row r="57" spans="1:18">
      <c r="A57" s="8" t="s">
        <v>99</v>
      </c>
      <c r="B57" s="15">
        <f>'[1]06'!B59</f>
        <v>290</v>
      </c>
      <c r="C57" s="16">
        <f>'[1]06'!C59</f>
        <v>0</v>
      </c>
      <c r="D57" s="16">
        <f>'[1]06'!D59</f>
        <v>0</v>
      </c>
      <c r="E57" s="16">
        <f>'[1]06'!E59</f>
        <v>0</v>
      </c>
      <c r="F57" s="15">
        <f t="shared" si="6"/>
        <v>290</v>
      </c>
      <c r="G57" s="15">
        <f>'[1]06'!H59</f>
        <v>149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149</v>
      </c>
      <c r="L57" s="18">
        <f>frq!C57</f>
        <v>1</v>
      </c>
      <c r="M57" s="16">
        <f t="shared" si="7"/>
        <v>149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149</v>
      </c>
      <c r="R57" s="17"/>
    </row>
    <row r="58" spans="1:18">
      <c r="A58" s="8" t="s">
        <v>100</v>
      </c>
      <c r="B58" s="15">
        <f>'[1]06'!B60</f>
        <v>290</v>
      </c>
      <c r="C58" s="16">
        <f>'[1]06'!C60</f>
        <v>0</v>
      </c>
      <c r="D58" s="16">
        <f>'[1]06'!D60</f>
        <v>0</v>
      </c>
      <c r="E58" s="16">
        <f>'[1]06'!E60</f>
        <v>0</v>
      </c>
      <c r="F58" s="15">
        <f t="shared" si="6"/>
        <v>290</v>
      </c>
      <c r="G58" s="15">
        <f>'[1]06'!H60</f>
        <v>149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149</v>
      </c>
      <c r="L58" s="18">
        <f>frq!C58</f>
        <v>1</v>
      </c>
      <c r="M58" s="16">
        <f t="shared" si="7"/>
        <v>149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149</v>
      </c>
      <c r="R58" s="17"/>
    </row>
    <row r="59" spans="1:18">
      <c r="A59" s="8" t="s">
        <v>101</v>
      </c>
      <c r="B59" s="15">
        <f>'[1]06'!B61</f>
        <v>290</v>
      </c>
      <c r="C59" s="16">
        <f>'[1]06'!C61</f>
        <v>0</v>
      </c>
      <c r="D59" s="16">
        <f>'[1]06'!D61</f>
        <v>0</v>
      </c>
      <c r="E59" s="16">
        <f>'[1]06'!E61</f>
        <v>0</v>
      </c>
      <c r="F59" s="15">
        <f t="shared" si="6"/>
        <v>290</v>
      </c>
      <c r="G59" s="15">
        <f>'[1]06'!H61</f>
        <v>149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149</v>
      </c>
      <c r="L59" s="18">
        <f>frq!C59</f>
        <v>1</v>
      </c>
      <c r="M59" s="16">
        <f t="shared" si="7"/>
        <v>149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149</v>
      </c>
      <c r="R59" s="17"/>
    </row>
    <row r="60" spans="1:18">
      <c r="A60" s="8" t="s">
        <v>102</v>
      </c>
      <c r="B60" s="15">
        <f>'[1]06'!B62</f>
        <v>290</v>
      </c>
      <c r="C60" s="16">
        <f>'[1]06'!C62</f>
        <v>0</v>
      </c>
      <c r="D60" s="16">
        <f>'[1]06'!D62</f>
        <v>0</v>
      </c>
      <c r="E60" s="16">
        <f>'[1]06'!E62</f>
        <v>0</v>
      </c>
      <c r="F60" s="15">
        <f t="shared" si="6"/>
        <v>290</v>
      </c>
      <c r="G60" s="15">
        <f>'[1]06'!H62</f>
        <v>149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149</v>
      </c>
      <c r="L60" s="18">
        <f>frq!C60</f>
        <v>1</v>
      </c>
      <c r="M60" s="16">
        <f t="shared" si="7"/>
        <v>149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149</v>
      </c>
      <c r="R60" s="17"/>
    </row>
    <row r="61" spans="1:18">
      <c r="A61" s="8" t="s">
        <v>103</v>
      </c>
      <c r="B61" s="15">
        <f>'[1]06'!B63</f>
        <v>290</v>
      </c>
      <c r="C61" s="16">
        <f>'[1]06'!C63</f>
        <v>0</v>
      </c>
      <c r="D61" s="16">
        <f>'[1]06'!D63</f>
        <v>0</v>
      </c>
      <c r="E61" s="16">
        <f>'[1]06'!E63</f>
        <v>0</v>
      </c>
      <c r="F61" s="15">
        <f t="shared" si="6"/>
        <v>290</v>
      </c>
      <c r="G61" s="15">
        <f>'[1]06'!H63</f>
        <v>149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149</v>
      </c>
      <c r="L61" s="18">
        <f>frq!C61</f>
        <v>1</v>
      </c>
      <c r="M61" s="16">
        <f t="shared" si="7"/>
        <v>149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149</v>
      </c>
      <c r="R61" s="17"/>
    </row>
    <row r="62" spans="1:18">
      <c r="A62" s="8" t="s">
        <v>104</v>
      </c>
      <c r="B62" s="15">
        <f>'[1]06'!B64</f>
        <v>290</v>
      </c>
      <c r="C62" s="16">
        <f>'[1]06'!C64</f>
        <v>0</v>
      </c>
      <c r="D62" s="16">
        <f>'[1]06'!D64</f>
        <v>0</v>
      </c>
      <c r="E62" s="16">
        <f>'[1]06'!E64</f>
        <v>0</v>
      </c>
      <c r="F62" s="15">
        <f t="shared" si="6"/>
        <v>290</v>
      </c>
      <c r="G62" s="15">
        <f>'[1]06'!H64</f>
        <v>149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149</v>
      </c>
      <c r="L62" s="18">
        <f>frq!C62</f>
        <v>1</v>
      </c>
      <c r="M62" s="16">
        <f t="shared" si="7"/>
        <v>149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149</v>
      </c>
      <c r="R62" s="17"/>
    </row>
    <row r="63" spans="1:18">
      <c r="A63" s="8" t="s">
        <v>105</v>
      </c>
      <c r="B63" s="15">
        <f>'[1]06'!B65</f>
        <v>290</v>
      </c>
      <c r="C63" s="16">
        <f>'[1]06'!C65</f>
        <v>0</v>
      </c>
      <c r="D63" s="16">
        <f>'[1]06'!D65</f>
        <v>0</v>
      </c>
      <c r="E63" s="16">
        <f>'[1]06'!E65</f>
        <v>0</v>
      </c>
      <c r="F63" s="15">
        <f t="shared" si="6"/>
        <v>290</v>
      </c>
      <c r="G63" s="15">
        <f>'[1]06'!H65</f>
        <v>147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147</v>
      </c>
      <c r="L63" s="18">
        <f>frq!C63</f>
        <v>1</v>
      </c>
      <c r="M63" s="16">
        <f t="shared" si="7"/>
        <v>147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147</v>
      </c>
      <c r="R63" s="17"/>
    </row>
    <row r="64" spans="1:18">
      <c r="A64" s="8" t="s">
        <v>106</v>
      </c>
      <c r="B64" s="15">
        <f>'[1]06'!B66</f>
        <v>290</v>
      </c>
      <c r="C64" s="16">
        <f>'[1]06'!C66</f>
        <v>0</v>
      </c>
      <c r="D64" s="16">
        <f>'[1]06'!D66</f>
        <v>0</v>
      </c>
      <c r="E64" s="16">
        <f>'[1]06'!E66</f>
        <v>0</v>
      </c>
      <c r="F64" s="15">
        <f t="shared" si="6"/>
        <v>290</v>
      </c>
      <c r="G64" s="15">
        <f>'[1]06'!H66</f>
        <v>147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147</v>
      </c>
      <c r="L64" s="18">
        <f>frq!C64</f>
        <v>1</v>
      </c>
      <c r="M64" s="16">
        <f t="shared" si="7"/>
        <v>147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147</v>
      </c>
      <c r="R64" s="17"/>
    </row>
    <row r="65" spans="1:19">
      <c r="A65" s="8" t="s">
        <v>107</v>
      </c>
      <c r="B65" s="15">
        <f>'[1]06'!B67</f>
        <v>290</v>
      </c>
      <c r="C65" s="16">
        <f>'[1]06'!C67</f>
        <v>0</v>
      </c>
      <c r="D65" s="16">
        <f>'[1]06'!D67</f>
        <v>0</v>
      </c>
      <c r="E65" s="16">
        <f>'[1]06'!E67</f>
        <v>0</v>
      </c>
      <c r="F65" s="15">
        <f t="shared" si="6"/>
        <v>290</v>
      </c>
      <c r="G65" s="15">
        <f>'[1]06'!H67</f>
        <v>147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147</v>
      </c>
      <c r="L65" s="18">
        <f>frq!C65</f>
        <v>1</v>
      </c>
      <c r="M65" s="16">
        <f t="shared" si="7"/>
        <v>147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147</v>
      </c>
      <c r="R65" s="17"/>
    </row>
    <row r="66" spans="1:19">
      <c r="A66" s="8" t="s">
        <v>108</v>
      </c>
      <c r="B66" s="15">
        <f>'[1]06'!B68</f>
        <v>290</v>
      </c>
      <c r="C66" s="16">
        <f>'[1]06'!C68</f>
        <v>0</v>
      </c>
      <c r="D66" s="16">
        <f>'[1]06'!D68</f>
        <v>0</v>
      </c>
      <c r="E66" s="16">
        <f>'[1]06'!E68</f>
        <v>0</v>
      </c>
      <c r="F66" s="15">
        <f t="shared" si="6"/>
        <v>290</v>
      </c>
      <c r="G66" s="15">
        <f>'[1]06'!H68</f>
        <v>147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147</v>
      </c>
      <c r="L66" s="18">
        <f>frq!C66</f>
        <v>1</v>
      </c>
      <c r="M66" s="16">
        <f t="shared" si="7"/>
        <v>147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147</v>
      </c>
      <c r="R66" s="17"/>
    </row>
    <row r="67" spans="1:19">
      <c r="A67" s="8" t="s">
        <v>109</v>
      </c>
      <c r="B67" s="15">
        <f>'[1]06'!B69</f>
        <v>290</v>
      </c>
      <c r="C67" s="16">
        <f>'[1]06'!C69</f>
        <v>0</v>
      </c>
      <c r="D67" s="16">
        <f>'[1]06'!D69</f>
        <v>0</v>
      </c>
      <c r="E67" s="16">
        <f>'[1]06'!E69</f>
        <v>0</v>
      </c>
      <c r="F67" s="15">
        <f t="shared" si="6"/>
        <v>290</v>
      </c>
      <c r="G67" s="15">
        <f>'[1]06'!H69</f>
        <v>147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147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147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147</v>
      </c>
      <c r="R67" s="17"/>
    </row>
    <row r="68" spans="1:19">
      <c r="A68" s="8" t="s">
        <v>110</v>
      </c>
      <c r="B68" s="15">
        <f>'[1]06'!B70</f>
        <v>290</v>
      </c>
      <c r="C68" s="16">
        <f>'[1]06'!C70</f>
        <v>0</v>
      </c>
      <c r="D68" s="16">
        <f>'[1]06'!D70</f>
        <v>0</v>
      </c>
      <c r="E68" s="16">
        <f>'[1]06'!E70</f>
        <v>0</v>
      </c>
      <c r="F68" s="15">
        <f t="shared" si="6"/>
        <v>290</v>
      </c>
      <c r="G68" s="15">
        <f>'[1]06'!H70</f>
        <v>147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147</v>
      </c>
      <c r="L68" s="18">
        <f>frq!C68</f>
        <v>1</v>
      </c>
      <c r="M68" s="16">
        <f t="shared" si="11"/>
        <v>147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147</v>
      </c>
      <c r="R68" s="17"/>
    </row>
    <row r="69" spans="1:19">
      <c r="A69" s="8" t="s">
        <v>111</v>
      </c>
      <c r="B69" s="15">
        <f>'[1]06'!B71</f>
        <v>290</v>
      </c>
      <c r="C69" s="16">
        <f>'[1]06'!C71</f>
        <v>0</v>
      </c>
      <c r="D69" s="16">
        <f>'[1]06'!D71</f>
        <v>0</v>
      </c>
      <c r="E69" s="16">
        <f>'[1]06'!E71</f>
        <v>0</v>
      </c>
      <c r="F69" s="15">
        <f t="shared" ref="F69:F98" si="17">SUM(B69:E69)</f>
        <v>290</v>
      </c>
      <c r="G69" s="15">
        <f>'[1]06'!H71</f>
        <v>147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147</v>
      </c>
      <c r="L69" s="18">
        <f>frq!C69</f>
        <v>1</v>
      </c>
      <c r="M69" s="16">
        <f t="shared" si="11"/>
        <v>147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147</v>
      </c>
      <c r="R69" s="17"/>
      <c r="S69">
        <f>96*4</f>
        <v>384</v>
      </c>
    </row>
    <row r="70" spans="1:19">
      <c r="A70" s="8" t="s">
        <v>112</v>
      </c>
      <c r="B70" s="15">
        <f>'[1]06'!B72</f>
        <v>290</v>
      </c>
      <c r="C70" s="16">
        <f>'[1]06'!C72</f>
        <v>0</v>
      </c>
      <c r="D70" s="16">
        <f>'[1]06'!D72</f>
        <v>0</v>
      </c>
      <c r="E70" s="16">
        <f>'[1]06'!E72</f>
        <v>0</v>
      </c>
      <c r="F70" s="15">
        <f t="shared" si="17"/>
        <v>290</v>
      </c>
      <c r="G70" s="15">
        <f>'[1]06'!H72</f>
        <v>147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147</v>
      </c>
      <c r="L70" s="18">
        <f>frq!C70</f>
        <v>1</v>
      </c>
      <c r="M70" s="16">
        <f t="shared" si="11"/>
        <v>147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147</v>
      </c>
      <c r="R70" s="17"/>
    </row>
    <row r="71" spans="1:19">
      <c r="A71" s="8" t="s">
        <v>113</v>
      </c>
      <c r="B71" s="15">
        <f>'[1]06'!B73</f>
        <v>290</v>
      </c>
      <c r="C71" s="16">
        <f>'[1]06'!C73</f>
        <v>0</v>
      </c>
      <c r="D71" s="16">
        <f>'[1]06'!D73</f>
        <v>0</v>
      </c>
      <c r="E71" s="16">
        <f>'[1]06'!E73</f>
        <v>0</v>
      </c>
      <c r="F71" s="15">
        <f t="shared" si="17"/>
        <v>290</v>
      </c>
      <c r="G71" s="15">
        <f>'[1]06'!H73</f>
        <v>147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147</v>
      </c>
      <c r="L71" s="18">
        <f>frq!C71</f>
        <v>1</v>
      </c>
      <c r="M71" s="16">
        <f t="shared" si="11"/>
        <v>147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147</v>
      </c>
      <c r="R71" s="17"/>
    </row>
    <row r="72" spans="1:19">
      <c r="A72" s="8" t="s">
        <v>114</v>
      </c>
      <c r="B72" s="15">
        <f>'[1]06'!B74</f>
        <v>290</v>
      </c>
      <c r="C72" s="16">
        <f>'[1]06'!C74</f>
        <v>0</v>
      </c>
      <c r="D72" s="16">
        <f>'[1]06'!D74</f>
        <v>0</v>
      </c>
      <c r="E72" s="16">
        <f>'[1]06'!E74</f>
        <v>0</v>
      </c>
      <c r="F72" s="15">
        <f t="shared" si="17"/>
        <v>290</v>
      </c>
      <c r="G72" s="15">
        <f>'[1]06'!H74</f>
        <v>147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147</v>
      </c>
      <c r="L72" s="18">
        <f>frq!C72</f>
        <v>1</v>
      </c>
      <c r="M72" s="16">
        <f t="shared" si="11"/>
        <v>147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147</v>
      </c>
      <c r="R72" s="17"/>
    </row>
    <row r="73" spans="1:19">
      <c r="A73" s="8" t="s">
        <v>115</v>
      </c>
      <c r="B73" s="15">
        <f>'[1]06'!B75</f>
        <v>290</v>
      </c>
      <c r="C73" s="16">
        <f>'[1]06'!C75</f>
        <v>0</v>
      </c>
      <c r="D73" s="16">
        <f>'[1]06'!D75</f>
        <v>0</v>
      </c>
      <c r="E73" s="16">
        <f>'[1]06'!E75</f>
        <v>0</v>
      </c>
      <c r="F73" s="15">
        <f t="shared" si="17"/>
        <v>290</v>
      </c>
      <c r="G73" s="15">
        <f>'[1]06'!H75</f>
        <v>147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147</v>
      </c>
      <c r="L73" s="18">
        <f>frq!C73</f>
        <v>1</v>
      </c>
      <c r="M73" s="16">
        <f t="shared" si="11"/>
        <v>147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147</v>
      </c>
      <c r="R73" s="17"/>
    </row>
    <row r="74" spans="1:19">
      <c r="A74" s="8" t="s">
        <v>116</v>
      </c>
      <c r="B74" s="15">
        <f>'[1]06'!B76</f>
        <v>290</v>
      </c>
      <c r="C74" s="16">
        <f>'[1]06'!C76</f>
        <v>0</v>
      </c>
      <c r="D74" s="16">
        <f>'[1]06'!D76</f>
        <v>0</v>
      </c>
      <c r="E74" s="16">
        <f>'[1]06'!E76</f>
        <v>0</v>
      </c>
      <c r="F74" s="15">
        <f t="shared" si="17"/>
        <v>290</v>
      </c>
      <c r="G74" s="15">
        <f>'[1]06'!H76</f>
        <v>147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147</v>
      </c>
      <c r="L74" s="18">
        <f>frq!C74</f>
        <v>1</v>
      </c>
      <c r="M74" s="16">
        <f t="shared" si="11"/>
        <v>147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147</v>
      </c>
      <c r="R74" s="17"/>
    </row>
    <row r="75" spans="1:19">
      <c r="A75" s="8" t="s">
        <v>117</v>
      </c>
      <c r="B75" s="15">
        <f>'[1]06'!B77</f>
        <v>290</v>
      </c>
      <c r="C75" s="16">
        <f>'[1]06'!C77</f>
        <v>0</v>
      </c>
      <c r="D75" s="16">
        <f>'[1]06'!D77</f>
        <v>0</v>
      </c>
      <c r="E75" s="16">
        <f>'[1]06'!E77</f>
        <v>0</v>
      </c>
      <c r="F75" s="15">
        <f t="shared" si="17"/>
        <v>290</v>
      </c>
      <c r="G75" s="15">
        <f>'[1]06'!H77</f>
        <v>147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147</v>
      </c>
      <c r="L75" s="18">
        <f>frq!C75</f>
        <v>1</v>
      </c>
      <c r="M75" s="16">
        <f t="shared" si="11"/>
        <v>147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147</v>
      </c>
      <c r="R75" s="17"/>
    </row>
    <row r="76" spans="1:19">
      <c r="A76" s="8" t="s">
        <v>118</v>
      </c>
      <c r="B76" s="15">
        <f>'[1]06'!B78</f>
        <v>290</v>
      </c>
      <c r="C76" s="16">
        <f>'[1]06'!C78</f>
        <v>0</v>
      </c>
      <c r="D76" s="16">
        <f>'[1]06'!D78</f>
        <v>0</v>
      </c>
      <c r="E76" s="16">
        <f>'[1]06'!E78</f>
        <v>0</v>
      </c>
      <c r="F76" s="15">
        <f t="shared" si="17"/>
        <v>290</v>
      </c>
      <c r="G76" s="15">
        <f>'[1]06'!H78</f>
        <v>149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149</v>
      </c>
      <c r="L76" s="18">
        <f>frq!C76</f>
        <v>1</v>
      </c>
      <c r="M76" s="16">
        <f t="shared" si="11"/>
        <v>149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149</v>
      </c>
      <c r="R76" s="17"/>
    </row>
    <row r="77" spans="1:19">
      <c r="A77" s="8" t="s">
        <v>119</v>
      </c>
      <c r="B77" s="15">
        <f>'[1]06'!B79</f>
        <v>290</v>
      </c>
      <c r="C77" s="16">
        <f>'[1]06'!C79</f>
        <v>0</v>
      </c>
      <c r="D77" s="16">
        <f>'[1]06'!D79</f>
        <v>0</v>
      </c>
      <c r="E77" s="16">
        <f>'[1]06'!E79</f>
        <v>0</v>
      </c>
      <c r="F77" s="15">
        <f t="shared" si="17"/>
        <v>290</v>
      </c>
      <c r="G77" s="15">
        <f>'[1]06'!H79</f>
        <v>149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149</v>
      </c>
      <c r="L77" s="18">
        <f>frq!C77</f>
        <v>1</v>
      </c>
      <c r="M77" s="16">
        <f t="shared" si="11"/>
        <v>149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149</v>
      </c>
      <c r="R77" s="17"/>
    </row>
    <row r="78" spans="1:19">
      <c r="A78" s="8" t="s">
        <v>120</v>
      </c>
      <c r="B78" s="15">
        <f>'[1]06'!B80</f>
        <v>290</v>
      </c>
      <c r="C78" s="16">
        <f>'[1]06'!C80</f>
        <v>0</v>
      </c>
      <c r="D78" s="16">
        <f>'[1]06'!D80</f>
        <v>0</v>
      </c>
      <c r="E78" s="16">
        <f>'[1]06'!E80</f>
        <v>0</v>
      </c>
      <c r="F78" s="15">
        <f t="shared" si="17"/>
        <v>290</v>
      </c>
      <c r="G78" s="15">
        <f>'[1]06'!H80</f>
        <v>149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149</v>
      </c>
      <c r="L78" s="18">
        <f>frq!C78</f>
        <v>1</v>
      </c>
      <c r="M78" s="16">
        <f t="shared" si="11"/>
        <v>149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149</v>
      </c>
      <c r="R78" s="17"/>
    </row>
    <row r="79" spans="1:19">
      <c r="A79" s="8" t="s">
        <v>121</v>
      </c>
      <c r="B79" s="15">
        <f>'[1]06'!B81</f>
        <v>290</v>
      </c>
      <c r="C79" s="16">
        <f>'[1]06'!C81</f>
        <v>0</v>
      </c>
      <c r="D79" s="16">
        <f>'[1]06'!D81</f>
        <v>0</v>
      </c>
      <c r="E79" s="16">
        <f>'[1]06'!E81</f>
        <v>0</v>
      </c>
      <c r="F79" s="15">
        <f t="shared" si="17"/>
        <v>290</v>
      </c>
      <c r="G79" s="15">
        <f>'[1]06'!H81</f>
        <v>149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149</v>
      </c>
      <c r="L79" s="18">
        <f>frq!C79</f>
        <v>1</v>
      </c>
      <c r="M79" s="16">
        <f t="shared" si="11"/>
        <v>149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149</v>
      </c>
      <c r="R79" s="17"/>
    </row>
    <row r="80" spans="1:19">
      <c r="A80" s="8" t="s">
        <v>122</v>
      </c>
      <c r="B80" s="15">
        <f>'[1]06'!B82</f>
        <v>290</v>
      </c>
      <c r="C80" s="16">
        <f>'[1]06'!C82</f>
        <v>0</v>
      </c>
      <c r="D80" s="16">
        <f>'[1]06'!D82</f>
        <v>0</v>
      </c>
      <c r="E80" s="16">
        <f>'[1]06'!E82</f>
        <v>0</v>
      </c>
      <c r="F80" s="15">
        <f t="shared" si="17"/>
        <v>290</v>
      </c>
      <c r="G80" s="15">
        <f>'[1]06'!H82</f>
        <v>149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149</v>
      </c>
      <c r="L80" s="18">
        <f>frq!C80</f>
        <v>1</v>
      </c>
      <c r="M80" s="16">
        <f t="shared" si="11"/>
        <v>149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149</v>
      </c>
      <c r="R80" s="17"/>
    </row>
    <row r="81" spans="1:18">
      <c r="A81" s="8" t="s">
        <v>123</v>
      </c>
      <c r="B81" s="15">
        <f>'[1]06'!B83</f>
        <v>290</v>
      </c>
      <c r="C81" s="16">
        <f>'[1]06'!C83</f>
        <v>0</v>
      </c>
      <c r="D81" s="16">
        <f>'[1]06'!D83</f>
        <v>0</v>
      </c>
      <c r="E81" s="16">
        <f>'[1]06'!E83</f>
        <v>0</v>
      </c>
      <c r="F81" s="15">
        <f t="shared" si="17"/>
        <v>290</v>
      </c>
      <c r="G81" s="15">
        <f>'[1]06'!H83</f>
        <v>149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149</v>
      </c>
      <c r="L81" s="18">
        <f>frq!C81</f>
        <v>1</v>
      </c>
      <c r="M81" s="16">
        <f t="shared" si="11"/>
        <v>149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149</v>
      </c>
      <c r="R81" s="17"/>
    </row>
    <row r="82" spans="1:18">
      <c r="A82" s="8" t="s">
        <v>124</v>
      </c>
      <c r="B82" s="15">
        <f>'[1]06'!B84</f>
        <v>290</v>
      </c>
      <c r="C82" s="16">
        <f>'[1]06'!C84</f>
        <v>0</v>
      </c>
      <c r="D82" s="16">
        <f>'[1]06'!D84</f>
        <v>0</v>
      </c>
      <c r="E82" s="16">
        <f>'[1]06'!E84</f>
        <v>0</v>
      </c>
      <c r="F82" s="15">
        <f t="shared" si="17"/>
        <v>290</v>
      </c>
      <c r="G82" s="15">
        <f>'[1]06'!H84</f>
        <v>149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149</v>
      </c>
      <c r="L82" s="18">
        <f>frq!C82</f>
        <v>1</v>
      </c>
      <c r="M82" s="16">
        <f t="shared" si="11"/>
        <v>149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149</v>
      </c>
      <c r="R82" s="17"/>
    </row>
    <row r="83" spans="1:18">
      <c r="A83" s="8" t="s">
        <v>125</v>
      </c>
      <c r="B83" s="15">
        <f>'[1]06'!B85</f>
        <v>290</v>
      </c>
      <c r="C83" s="16">
        <f>'[1]06'!C85</f>
        <v>0</v>
      </c>
      <c r="D83" s="16">
        <f>'[1]06'!D85</f>
        <v>0</v>
      </c>
      <c r="E83" s="16">
        <f>'[1]06'!E85</f>
        <v>0</v>
      </c>
      <c r="F83" s="15">
        <f t="shared" si="17"/>
        <v>290</v>
      </c>
      <c r="G83" s="15">
        <f>'[1]06'!H85</f>
        <v>149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149</v>
      </c>
      <c r="L83" s="18">
        <f>frq!C83</f>
        <v>1</v>
      </c>
      <c r="M83" s="16">
        <f t="shared" si="11"/>
        <v>149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149</v>
      </c>
      <c r="R83" s="17"/>
    </row>
    <row r="84" spans="1:18">
      <c r="A84" s="8" t="s">
        <v>126</v>
      </c>
      <c r="B84" s="15">
        <f>'[1]06'!B86</f>
        <v>290</v>
      </c>
      <c r="C84" s="16">
        <f>'[1]06'!C86</f>
        <v>0</v>
      </c>
      <c r="D84" s="16">
        <f>'[1]06'!D86</f>
        <v>0</v>
      </c>
      <c r="E84" s="16">
        <f>'[1]06'!E86</f>
        <v>0</v>
      </c>
      <c r="F84" s="15">
        <f t="shared" si="17"/>
        <v>290</v>
      </c>
      <c r="G84" s="15">
        <f>'[1]06'!H86</f>
        <v>149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149</v>
      </c>
      <c r="L84" s="18">
        <f>frq!C84</f>
        <v>1</v>
      </c>
      <c r="M84" s="16">
        <f t="shared" si="11"/>
        <v>149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149</v>
      </c>
      <c r="R84" s="17"/>
    </row>
    <row r="85" spans="1:18">
      <c r="A85" s="8" t="s">
        <v>127</v>
      </c>
      <c r="B85" s="15">
        <f>'[1]06'!B87</f>
        <v>290</v>
      </c>
      <c r="C85" s="16">
        <f>'[1]06'!C87</f>
        <v>0</v>
      </c>
      <c r="D85" s="16">
        <f>'[1]06'!D87</f>
        <v>0</v>
      </c>
      <c r="E85" s="16">
        <f>'[1]06'!E87</f>
        <v>0</v>
      </c>
      <c r="F85" s="15">
        <f t="shared" si="17"/>
        <v>290</v>
      </c>
      <c r="G85" s="15">
        <f>'[1]06'!H87</f>
        <v>149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149</v>
      </c>
      <c r="L85" s="18">
        <f>frq!C85</f>
        <v>1</v>
      </c>
      <c r="M85" s="16">
        <f t="shared" si="11"/>
        <v>149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149</v>
      </c>
      <c r="R85" s="17"/>
    </row>
    <row r="86" spans="1:18">
      <c r="A86" s="8" t="s">
        <v>128</v>
      </c>
      <c r="B86" s="15">
        <f>'[1]06'!B88</f>
        <v>290</v>
      </c>
      <c r="C86" s="16">
        <f>'[1]06'!C88</f>
        <v>0</v>
      </c>
      <c r="D86" s="16">
        <f>'[1]06'!D88</f>
        <v>0</v>
      </c>
      <c r="E86" s="16">
        <f>'[1]06'!E88</f>
        <v>0</v>
      </c>
      <c r="F86" s="15">
        <f t="shared" si="17"/>
        <v>290</v>
      </c>
      <c r="G86" s="15">
        <f>'[1]06'!H88</f>
        <v>152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  <c r="R86" s="17"/>
    </row>
    <row r="87" spans="1:18">
      <c r="A87" s="8" t="s">
        <v>129</v>
      </c>
      <c r="B87" s="15">
        <f>'[1]06'!B89</f>
        <v>290</v>
      </c>
      <c r="C87" s="16">
        <f>'[1]06'!C89</f>
        <v>0</v>
      </c>
      <c r="D87" s="16">
        <f>'[1]06'!D89</f>
        <v>0</v>
      </c>
      <c r="E87" s="16">
        <f>'[1]06'!E89</f>
        <v>0</v>
      </c>
      <c r="F87" s="15">
        <f t="shared" si="17"/>
        <v>290</v>
      </c>
      <c r="G87" s="15">
        <f>'[1]06'!H89</f>
        <v>152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  <c r="R87" s="17"/>
    </row>
    <row r="88" spans="1:18">
      <c r="A88" s="8" t="s">
        <v>130</v>
      </c>
      <c r="B88" s="15">
        <f>'[1]06'!B90</f>
        <v>290</v>
      </c>
      <c r="C88" s="16">
        <f>'[1]06'!C90</f>
        <v>0</v>
      </c>
      <c r="D88" s="16">
        <f>'[1]06'!D90</f>
        <v>0</v>
      </c>
      <c r="E88" s="16">
        <f>'[1]06'!E90</f>
        <v>0</v>
      </c>
      <c r="F88" s="15">
        <f t="shared" si="17"/>
        <v>290</v>
      </c>
      <c r="G88" s="15">
        <f>'[1]06'!H90</f>
        <v>152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  <c r="R88" s="17"/>
    </row>
    <row r="89" spans="1:18">
      <c r="A89" s="8" t="s">
        <v>131</v>
      </c>
      <c r="B89" s="15">
        <f>'[1]06'!B91</f>
        <v>290</v>
      </c>
      <c r="C89" s="16">
        <f>'[1]06'!C91</f>
        <v>0</v>
      </c>
      <c r="D89" s="16">
        <f>'[1]06'!D91</f>
        <v>0</v>
      </c>
      <c r="E89" s="16">
        <f>'[1]06'!E91</f>
        <v>0</v>
      </c>
      <c r="F89" s="15">
        <f t="shared" si="17"/>
        <v>290</v>
      </c>
      <c r="G89" s="15">
        <f>'[1]06'!H91</f>
        <v>152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  <c r="R89" s="17"/>
    </row>
    <row r="90" spans="1:18">
      <c r="A90" s="8" t="s">
        <v>132</v>
      </c>
      <c r="B90" s="15">
        <f>'[1]06'!B92</f>
        <v>290</v>
      </c>
      <c r="C90" s="16">
        <f>'[1]06'!C92</f>
        <v>0</v>
      </c>
      <c r="D90" s="16">
        <f>'[1]06'!D92</f>
        <v>0</v>
      </c>
      <c r="E90" s="16">
        <f>'[1]06'!E92</f>
        <v>0</v>
      </c>
      <c r="F90" s="15">
        <f t="shared" si="17"/>
        <v>290</v>
      </c>
      <c r="G90" s="15">
        <f>'[1]06'!H92</f>
        <v>152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  <c r="R90" s="17"/>
    </row>
    <row r="91" spans="1:18">
      <c r="A91" s="8" t="s">
        <v>133</v>
      </c>
      <c r="B91" s="15">
        <f>'[1]06'!B93</f>
        <v>290</v>
      </c>
      <c r="C91" s="16">
        <f>'[1]06'!C93</f>
        <v>0</v>
      </c>
      <c r="D91" s="16">
        <f>'[1]06'!D93</f>
        <v>0</v>
      </c>
      <c r="E91" s="16">
        <f>'[1]06'!E93</f>
        <v>0</v>
      </c>
      <c r="F91" s="15">
        <f t="shared" si="17"/>
        <v>290</v>
      </c>
      <c r="G91" s="15">
        <f>'[1]06'!H93</f>
        <v>152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  <c r="R91" s="17"/>
    </row>
    <row r="92" spans="1:18">
      <c r="A92" s="8" t="s">
        <v>134</v>
      </c>
      <c r="B92" s="15">
        <f>'[1]06'!B94</f>
        <v>290</v>
      </c>
      <c r="C92" s="16">
        <f>'[1]06'!C94</f>
        <v>0</v>
      </c>
      <c r="D92" s="16">
        <f>'[1]06'!D94</f>
        <v>0</v>
      </c>
      <c r="E92" s="16">
        <f>'[1]06'!E94</f>
        <v>0</v>
      </c>
      <c r="F92" s="15">
        <f t="shared" si="17"/>
        <v>290</v>
      </c>
      <c r="G92" s="15">
        <f>'[1]06'!H94</f>
        <v>152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  <c r="R92" s="17"/>
    </row>
    <row r="93" spans="1:18">
      <c r="A93" s="8" t="s">
        <v>135</v>
      </c>
      <c r="B93" s="15">
        <f>'[1]06'!B95</f>
        <v>290</v>
      </c>
      <c r="C93" s="16">
        <f>'[1]06'!C95</f>
        <v>0</v>
      </c>
      <c r="D93" s="16">
        <f>'[1]06'!D95</f>
        <v>0</v>
      </c>
      <c r="E93" s="16">
        <f>'[1]06'!E95</f>
        <v>0</v>
      </c>
      <c r="F93" s="15">
        <f t="shared" si="17"/>
        <v>290</v>
      </c>
      <c r="G93" s="15">
        <f>'[1]06'!H95</f>
        <v>152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  <c r="R93" s="17"/>
    </row>
    <row r="94" spans="1:18">
      <c r="A94" s="8" t="s">
        <v>136</v>
      </c>
      <c r="B94" s="15">
        <f>'[1]06'!B96</f>
        <v>290</v>
      </c>
      <c r="C94" s="16">
        <f>'[1]06'!C96</f>
        <v>0</v>
      </c>
      <c r="D94" s="16">
        <f>'[1]06'!D96</f>
        <v>0</v>
      </c>
      <c r="E94" s="16">
        <f>'[1]06'!E96</f>
        <v>0</v>
      </c>
      <c r="F94" s="15">
        <f t="shared" si="17"/>
        <v>290</v>
      </c>
      <c r="G94" s="15">
        <f>'[1]06'!H96</f>
        <v>152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  <c r="R94" s="17"/>
    </row>
    <row r="95" spans="1:18">
      <c r="A95" s="8" t="s">
        <v>137</v>
      </c>
      <c r="B95" s="15">
        <f>'[1]06'!B97</f>
        <v>290</v>
      </c>
      <c r="C95" s="16">
        <f>'[1]06'!C97</f>
        <v>0</v>
      </c>
      <c r="D95" s="16">
        <f>'[1]06'!D97</f>
        <v>0</v>
      </c>
      <c r="E95" s="16">
        <f>'[1]06'!E97</f>
        <v>0</v>
      </c>
      <c r="F95" s="15">
        <f t="shared" si="17"/>
        <v>290</v>
      </c>
      <c r="G95" s="15">
        <f>'[1]06'!H97</f>
        <v>152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  <c r="R95" s="17"/>
    </row>
    <row r="96" spans="1:18">
      <c r="A96" s="8" t="s">
        <v>138</v>
      </c>
      <c r="B96" s="15">
        <f>'[1]06'!B98</f>
        <v>290</v>
      </c>
      <c r="C96" s="16">
        <f>'[1]06'!C98</f>
        <v>0</v>
      </c>
      <c r="D96" s="16">
        <f>'[1]06'!D98</f>
        <v>0</v>
      </c>
      <c r="E96" s="16">
        <f>'[1]06'!E98</f>
        <v>0</v>
      </c>
      <c r="F96" s="15">
        <f t="shared" si="17"/>
        <v>290</v>
      </c>
      <c r="G96" s="15">
        <f>'[1]06'!H98</f>
        <v>152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  <c r="R96" s="17"/>
    </row>
    <row r="97" spans="1:18">
      <c r="A97" s="8" t="s">
        <v>139</v>
      </c>
      <c r="B97" s="15">
        <f>'[1]06'!B99</f>
        <v>290</v>
      </c>
      <c r="C97" s="16">
        <f>'[1]06'!C99</f>
        <v>0</v>
      </c>
      <c r="D97" s="16">
        <f>'[1]06'!D99</f>
        <v>0</v>
      </c>
      <c r="E97" s="16">
        <f>'[1]06'!E99</f>
        <v>0</v>
      </c>
      <c r="F97" s="15">
        <f t="shared" si="17"/>
        <v>290</v>
      </c>
      <c r="G97" s="15">
        <f>'[1]06'!H99</f>
        <v>152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  <c r="R97" s="17"/>
    </row>
    <row r="98" spans="1:18">
      <c r="A98" s="8" t="s">
        <v>140</v>
      </c>
      <c r="B98" s="15">
        <f>'[1]06'!B100</f>
        <v>290</v>
      </c>
      <c r="C98" s="16">
        <f>'[1]06'!C100</f>
        <v>0</v>
      </c>
      <c r="D98" s="16">
        <f>'[1]06'!D100</f>
        <v>0</v>
      </c>
      <c r="E98" s="16">
        <f>'[1]06'!E100</f>
        <v>0</v>
      </c>
      <c r="F98" s="15">
        <f t="shared" si="17"/>
        <v>290</v>
      </c>
      <c r="G98" s="15">
        <f>'[1]06'!H100</f>
        <v>152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3.6107499999999999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3.6107499999999999</v>
      </c>
      <c r="L99" s="15">
        <f t="shared" si="18"/>
        <v>2.4E-2</v>
      </c>
      <c r="M99" s="15">
        <f t="shared" si="18"/>
        <v>3.6107499999999999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3.6107499999999999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45510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'[2]06'!B5</f>
        <v>80</v>
      </c>
      <c r="C3" s="201">
        <f>'[2]06'!C5</f>
        <v>0</v>
      </c>
      <c r="D3" s="201">
        <f>'[2]06'!D5</f>
        <v>0</v>
      </c>
      <c r="E3" s="201">
        <f>'[2]06'!E5</f>
        <v>0</v>
      </c>
      <c r="F3" s="15">
        <f>SUM(B3:E3)</f>
        <v>80</v>
      </c>
      <c r="G3" s="200">
        <f>'[2]06'!H5</f>
        <v>34</v>
      </c>
      <c r="H3" s="201">
        <f>'[2]06'!I5</f>
        <v>0</v>
      </c>
      <c r="I3" s="201">
        <f>'[2]06'!J5</f>
        <v>0</v>
      </c>
      <c r="J3" s="201">
        <f>'[2]06'!K5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'[2]06'!B6</f>
        <v>80</v>
      </c>
      <c r="C4" s="201">
        <f>'[2]06'!C6</f>
        <v>0</v>
      </c>
      <c r="D4" s="201">
        <f>'[2]06'!D6</f>
        <v>0</v>
      </c>
      <c r="E4" s="201">
        <f>'[2]06'!E6</f>
        <v>0</v>
      </c>
      <c r="F4" s="15">
        <f>SUM(B4:E4)</f>
        <v>80</v>
      </c>
      <c r="G4" s="200">
        <f>'[2]06'!H6</f>
        <v>34</v>
      </c>
      <c r="H4" s="201">
        <f>'[2]06'!I6</f>
        <v>0</v>
      </c>
      <c r="I4" s="201">
        <f>'[2]06'!J6</f>
        <v>0</v>
      </c>
      <c r="J4" s="201">
        <f>'[2]06'!K6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'[2]06'!B7</f>
        <v>80</v>
      </c>
      <c r="C5" s="201">
        <f>'[2]06'!C7</f>
        <v>0</v>
      </c>
      <c r="D5" s="201">
        <f>'[2]06'!D7</f>
        <v>0</v>
      </c>
      <c r="E5" s="201">
        <f>'[2]06'!E7</f>
        <v>0</v>
      </c>
      <c r="F5" s="15">
        <f t="shared" ref="F5:F68" si="6">SUM(B5:E5)</f>
        <v>80</v>
      </c>
      <c r="G5" s="200">
        <f>'[2]06'!H7</f>
        <v>34</v>
      </c>
      <c r="H5" s="201">
        <f>'[2]06'!I7</f>
        <v>0</v>
      </c>
      <c r="I5" s="201">
        <f>'[2]06'!J7</f>
        <v>0</v>
      </c>
      <c r="J5" s="201">
        <f>'[2]06'!K7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'[2]06'!B8</f>
        <v>80</v>
      </c>
      <c r="C6" s="201">
        <f>'[2]06'!C8</f>
        <v>0</v>
      </c>
      <c r="D6" s="201">
        <f>'[2]06'!D8</f>
        <v>0</v>
      </c>
      <c r="E6" s="201">
        <f>'[2]06'!E8</f>
        <v>0</v>
      </c>
      <c r="F6" s="15">
        <f t="shared" si="6"/>
        <v>80</v>
      </c>
      <c r="G6" s="200">
        <f>'[2]06'!H8</f>
        <v>34</v>
      </c>
      <c r="H6" s="201">
        <f>'[2]06'!I8</f>
        <v>0</v>
      </c>
      <c r="I6" s="201">
        <f>'[2]06'!J8</f>
        <v>0</v>
      </c>
      <c r="J6" s="201">
        <f>'[2]06'!K8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'[2]06'!B9</f>
        <v>80</v>
      </c>
      <c r="C7" s="201">
        <f>'[2]06'!C9</f>
        <v>0</v>
      </c>
      <c r="D7" s="201">
        <f>'[2]06'!D9</f>
        <v>0</v>
      </c>
      <c r="E7" s="201">
        <f>'[2]06'!E9</f>
        <v>0</v>
      </c>
      <c r="F7" s="15">
        <f t="shared" si="6"/>
        <v>80</v>
      </c>
      <c r="G7" s="200">
        <f>'[2]06'!H9</f>
        <v>34</v>
      </c>
      <c r="H7" s="201">
        <f>'[2]06'!I9</f>
        <v>0</v>
      </c>
      <c r="I7" s="201">
        <f>'[2]06'!J9</f>
        <v>0</v>
      </c>
      <c r="J7" s="201">
        <f>'[2]06'!K9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'[2]06'!B10</f>
        <v>80</v>
      </c>
      <c r="C8" s="201">
        <f>'[2]06'!C10</f>
        <v>0</v>
      </c>
      <c r="D8" s="201">
        <f>'[2]06'!D10</f>
        <v>0</v>
      </c>
      <c r="E8" s="201">
        <f>'[2]06'!E10</f>
        <v>0</v>
      </c>
      <c r="F8" s="15">
        <f t="shared" si="6"/>
        <v>80</v>
      </c>
      <c r="G8" s="200">
        <f>'[2]06'!H10</f>
        <v>34</v>
      </c>
      <c r="H8" s="201">
        <f>'[2]06'!I10</f>
        <v>0</v>
      </c>
      <c r="I8" s="201">
        <f>'[2]06'!J10</f>
        <v>0</v>
      </c>
      <c r="J8" s="201">
        <f>'[2]06'!K10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'[2]06'!B11</f>
        <v>80</v>
      </c>
      <c r="C9" s="201">
        <f>'[2]06'!C11</f>
        <v>0</v>
      </c>
      <c r="D9" s="201">
        <f>'[2]06'!D11</f>
        <v>0</v>
      </c>
      <c r="E9" s="201">
        <f>'[2]06'!E11</f>
        <v>0</v>
      </c>
      <c r="F9" s="15">
        <f t="shared" si="6"/>
        <v>80</v>
      </c>
      <c r="G9" s="200">
        <f>'[2]06'!H11</f>
        <v>34</v>
      </c>
      <c r="H9" s="201">
        <f>'[2]06'!I11</f>
        <v>0</v>
      </c>
      <c r="I9" s="201">
        <f>'[2]06'!J11</f>
        <v>0</v>
      </c>
      <c r="J9" s="201">
        <f>'[2]06'!K11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'[2]06'!B12</f>
        <v>80</v>
      </c>
      <c r="C10" s="201">
        <f>'[2]06'!C12</f>
        <v>0</v>
      </c>
      <c r="D10" s="201">
        <f>'[2]06'!D12</f>
        <v>0</v>
      </c>
      <c r="E10" s="201">
        <f>'[2]06'!E12</f>
        <v>0</v>
      </c>
      <c r="F10" s="15">
        <f t="shared" si="6"/>
        <v>80</v>
      </c>
      <c r="G10" s="200">
        <f>'[2]06'!H12</f>
        <v>34</v>
      </c>
      <c r="H10" s="201">
        <f>'[2]06'!I12</f>
        <v>0</v>
      </c>
      <c r="I10" s="201">
        <f>'[2]06'!J12</f>
        <v>0</v>
      </c>
      <c r="J10" s="201">
        <f>'[2]06'!K12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'[2]06'!B13</f>
        <v>80</v>
      </c>
      <c r="C11" s="201">
        <f>'[2]06'!C13</f>
        <v>0</v>
      </c>
      <c r="D11" s="201">
        <f>'[2]06'!D13</f>
        <v>0</v>
      </c>
      <c r="E11" s="201">
        <f>'[2]06'!E13</f>
        <v>0</v>
      </c>
      <c r="F11" s="15">
        <f t="shared" si="6"/>
        <v>80</v>
      </c>
      <c r="G11" s="200">
        <f>'[2]06'!H13</f>
        <v>34</v>
      </c>
      <c r="H11" s="201">
        <f>'[2]06'!I13</f>
        <v>0</v>
      </c>
      <c r="I11" s="201">
        <f>'[2]06'!J13</f>
        <v>0</v>
      </c>
      <c r="J11" s="201">
        <f>'[2]06'!K13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'[2]06'!B14</f>
        <v>80</v>
      </c>
      <c r="C12" s="201">
        <f>'[2]06'!C14</f>
        <v>0</v>
      </c>
      <c r="D12" s="201">
        <f>'[2]06'!D14</f>
        <v>0</v>
      </c>
      <c r="E12" s="201">
        <f>'[2]06'!E14</f>
        <v>0</v>
      </c>
      <c r="F12" s="15">
        <f t="shared" si="6"/>
        <v>80</v>
      </c>
      <c r="G12" s="200">
        <f>'[2]06'!H14</f>
        <v>34</v>
      </c>
      <c r="H12" s="201">
        <f>'[2]06'!I14</f>
        <v>0</v>
      </c>
      <c r="I12" s="201">
        <f>'[2]06'!J14</f>
        <v>0</v>
      </c>
      <c r="J12" s="201">
        <f>'[2]06'!K14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'[2]06'!B15</f>
        <v>80</v>
      </c>
      <c r="C13" s="201">
        <f>'[2]06'!C15</f>
        <v>0</v>
      </c>
      <c r="D13" s="201">
        <f>'[2]06'!D15</f>
        <v>0</v>
      </c>
      <c r="E13" s="201">
        <f>'[2]06'!E15</f>
        <v>0</v>
      </c>
      <c r="F13" s="15">
        <f t="shared" si="6"/>
        <v>80</v>
      </c>
      <c r="G13" s="200">
        <f>'[2]06'!H15</f>
        <v>34</v>
      </c>
      <c r="H13" s="201">
        <f>'[2]06'!I15</f>
        <v>0</v>
      </c>
      <c r="I13" s="201">
        <f>'[2]06'!J15</f>
        <v>0</v>
      </c>
      <c r="J13" s="201">
        <f>'[2]06'!K15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'[2]06'!B16</f>
        <v>80</v>
      </c>
      <c r="C14" s="201">
        <f>'[2]06'!C16</f>
        <v>0</v>
      </c>
      <c r="D14" s="201">
        <f>'[2]06'!D16</f>
        <v>0</v>
      </c>
      <c r="E14" s="201">
        <f>'[2]06'!E16</f>
        <v>0</v>
      </c>
      <c r="F14" s="15">
        <f t="shared" si="6"/>
        <v>80</v>
      </c>
      <c r="G14" s="200">
        <f>'[2]06'!H16</f>
        <v>34</v>
      </c>
      <c r="H14" s="201">
        <f>'[2]06'!I16</f>
        <v>0</v>
      </c>
      <c r="I14" s="201">
        <f>'[2]06'!J16</f>
        <v>0</v>
      </c>
      <c r="J14" s="201">
        <f>'[2]06'!K16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'[2]06'!B17</f>
        <v>80</v>
      </c>
      <c r="C15" s="201">
        <f>'[2]06'!C17</f>
        <v>0</v>
      </c>
      <c r="D15" s="201">
        <f>'[2]06'!D17</f>
        <v>0</v>
      </c>
      <c r="E15" s="201">
        <f>'[2]06'!E17</f>
        <v>0</v>
      </c>
      <c r="F15" s="15">
        <f t="shared" si="6"/>
        <v>80</v>
      </c>
      <c r="G15" s="200">
        <f>'[2]06'!H17</f>
        <v>33</v>
      </c>
      <c r="H15" s="201">
        <f>'[2]06'!I17</f>
        <v>0</v>
      </c>
      <c r="I15" s="201">
        <f>'[2]06'!J17</f>
        <v>0</v>
      </c>
      <c r="J15" s="201">
        <f>'[2]06'!K17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  <c r="S15" s="18"/>
    </row>
    <row r="16" spans="1:19">
      <c r="A16" s="8" t="s">
        <v>58</v>
      </c>
      <c r="B16" s="200">
        <f>'[2]06'!B18</f>
        <v>80</v>
      </c>
      <c r="C16" s="201">
        <f>'[2]06'!C18</f>
        <v>0</v>
      </c>
      <c r="D16" s="201">
        <f>'[2]06'!D18</f>
        <v>0</v>
      </c>
      <c r="E16" s="201">
        <f>'[2]06'!E18</f>
        <v>0</v>
      </c>
      <c r="F16" s="15">
        <f t="shared" si="6"/>
        <v>80</v>
      </c>
      <c r="G16" s="200">
        <f>'[2]06'!H18</f>
        <v>33</v>
      </c>
      <c r="H16" s="201">
        <f>'[2]06'!I18</f>
        <v>0</v>
      </c>
      <c r="I16" s="201">
        <f>'[2]06'!J18</f>
        <v>0</v>
      </c>
      <c r="J16" s="201">
        <f>'[2]06'!K18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  <c r="S16" s="18"/>
    </row>
    <row r="17" spans="1:19">
      <c r="A17" s="8" t="s">
        <v>59</v>
      </c>
      <c r="B17" s="200">
        <f>'[2]06'!B19</f>
        <v>80</v>
      </c>
      <c r="C17" s="201">
        <f>'[2]06'!C19</f>
        <v>0</v>
      </c>
      <c r="D17" s="201">
        <f>'[2]06'!D19</f>
        <v>0</v>
      </c>
      <c r="E17" s="201">
        <f>'[2]06'!E19</f>
        <v>0</v>
      </c>
      <c r="F17" s="15">
        <f t="shared" si="6"/>
        <v>80</v>
      </c>
      <c r="G17" s="200">
        <f>'[2]06'!H19</f>
        <v>33</v>
      </c>
      <c r="H17" s="201">
        <f>'[2]06'!I19</f>
        <v>0</v>
      </c>
      <c r="I17" s="201">
        <f>'[2]06'!J19</f>
        <v>0</v>
      </c>
      <c r="J17" s="201">
        <f>'[2]06'!K19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  <c r="S17" s="18"/>
    </row>
    <row r="18" spans="1:19">
      <c r="A18" s="8" t="s">
        <v>60</v>
      </c>
      <c r="B18" s="200">
        <f>'[2]06'!B20</f>
        <v>80</v>
      </c>
      <c r="C18" s="201">
        <f>'[2]06'!C20</f>
        <v>0</v>
      </c>
      <c r="D18" s="201">
        <f>'[2]06'!D20</f>
        <v>0</v>
      </c>
      <c r="E18" s="201">
        <f>'[2]06'!E20</f>
        <v>0</v>
      </c>
      <c r="F18" s="15">
        <f t="shared" si="6"/>
        <v>80</v>
      </c>
      <c r="G18" s="200">
        <f>'[2]06'!H20</f>
        <v>33</v>
      </c>
      <c r="H18" s="201">
        <f>'[2]06'!I20</f>
        <v>0</v>
      </c>
      <c r="I18" s="201">
        <f>'[2]06'!J20</f>
        <v>0</v>
      </c>
      <c r="J18" s="201">
        <f>'[2]06'!K20</f>
        <v>0</v>
      </c>
      <c r="K18" s="15">
        <f t="shared" si="3"/>
        <v>33</v>
      </c>
      <c r="L18" s="18">
        <f>frq!C18</f>
        <v>1</v>
      </c>
      <c r="M18" s="125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  <c r="S18" s="18"/>
    </row>
    <row r="19" spans="1:19">
      <c r="A19" s="8" t="s">
        <v>61</v>
      </c>
      <c r="B19" s="200">
        <f>'[2]06'!B21</f>
        <v>80</v>
      </c>
      <c r="C19" s="201">
        <f>'[2]06'!C21</f>
        <v>0</v>
      </c>
      <c r="D19" s="201">
        <f>'[2]06'!D21</f>
        <v>0</v>
      </c>
      <c r="E19" s="201">
        <f>'[2]06'!E21</f>
        <v>0</v>
      </c>
      <c r="F19" s="15">
        <f t="shared" si="6"/>
        <v>80</v>
      </c>
      <c r="G19" s="200">
        <f>'[2]06'!H21</f>
        <v>33</v>
      </c>
      <c r="H19" s="201">
        <f>'[2]06'!I21</f>
        <v>0</v>
      </c>
      <c r="I19" s="201">
        <f>'[2]06'!J21</f>
        <v>0</v>
      </c>
      <c r="J19" s="201">
        <f>'[2]06'!K21</f>
        <v>0</v>
      </c>
      <c r="K19" s="15">
        <f t="shared" si="3"/>
        <v>33</v>
      </c>
      <c r="L19" s="18">
        <f>frq!C19</f>
        <v>1</v>
      </c>
      <c r="M19" s="125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  <c r="S19" s="18"/>
    </row>
    <row r="20" spans="1:19">
      <c r="A20" s="8" t="s">
        <v>62</v>
      </c>
      <c r="B20" s="200">
        <f>'[2]06'!B22</f>
        <v>80</v>
      </c>
      <c r="C20" s="201">
        <f>'[2]06'!C22</f>
        <v>0</v>
      </c>
      <c r="D20" s="201">
        <f>'[2]06'!D22</f>
        <v>0</v>
      </c>
      <c r="E20" s="201">
        <f>'[2]06'!E22</f>
        <v>0</v>
      </c>
      <c r="F20" s="15">
        <f t="shared" si="6"/>
        <v>80</v>
      </c>
      <c r="G20" s="200">
        <f>'[2]06'!H22</f>
        <v>33</v>
      </c>
      <c r="H20" s="201">
        <f>'[2]06'!I22</f>
        <v>0</v>
      </c>
      <c r="I20" s="201">
        <f>'[2]06'!J22</f>
        <v>0</v>
      </c>
      <c r="J20" s="201">
        <f>'[2]06'!K22</f>
        <v>0</v>
      </c>
      <c r="K20" s="15">
        <f t="shared" si="3"/>
        <v>33</v>
      </c>
      <c r="L20" s="18">
        <f>frq!C20</f>
        <v>1</v>
      </c>
      <c r="M20" s="125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  <c r="S20" s="18"/>
    </row>
    <row r="21" spans="1:19">
      <c r="A21" s="8" t="s">
        <v>63</v>
      </c>
      <c r="B21" s="200">
        <f>'[2]06'!B23</f>
        <v>80</v>
      </c>
      <c r="C21" s="201">
        <f>'[2]06'!C23</f>
        <v>0</v>
      </c>
      <c r="D21" s="201">
        <f>'[2]06'!D23</f>
        <v>0</v>
      </c>
      <c r="E21" s="201">
        <f>'[2]06'!E23</f>
        <v>0</v>
      </c>
      <c r="F21" s="15">
        <f t="shared" si="6"/>
        <v>80</v>
      </c>
      <c r="G21" s="200">
        <f>'[2]06'!H23</f>
        <v>33</v>
      </c>
      <c r="H21" s="201">
        <f>'[2]06'!I23</f>
        <v>0</v>
      </c>
      <c r="I21" s="201">
        <f>'[2]06'!J23</f>
        <v>0</v>
      </c>
      <c r="J21" s="201">
        <f>'[2]06'!K23</f>
        <v>0</v>
      </c>
      <c r="K21" s="15">
        <f t="shared" si="3"/>
        <v>33</v>
      </c>
      <c r="L21" s="18">
        <f>frq!C21</f>
        <v>1</v>
      </c>
      <c r="M21" s="125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  <c r="S21" s="18"/>
    </row>
    <row r="22" spans="1:19">
      <c r="A22" s="8" t="s">
        <v>64</v>
      </c>
      <c r="B22" s="200">
        <f>'[2]06'!B24</f>
        <v>80</v>
      </c>
      <c r="C22" s="201">
        <f>'[2]06'!C24</f>
        <v>0</v>
      </c>
      <c r="D22" s="201">
        <f>'[2]06'!D24</f>
        <v>0</v>
      </c>
      <c r="E22" s="201">
        <f>'[2]06'!E24</f>
        <v>0</v>
      </c>
      <c r="F22" s="15">
        <f t="shared" si="6"/>
        <v>80</v>
      </c>
      <c r="G22" s="200">
        <f>'[2]06'!H24</f>
        <v>33</v>
      </c>
      <c r="H22" s="201">
        <f>'[2]06'!I24</f>
        <v>0</v>
      </c>
      <c r="I22" s="201">
        <f>'[2]06'!J24</f>
        <v>0</v>
      </c>
      <c r="J22" s="201">
        <f>'[2]06'!K24</f>
        <v>0</v>
      </c>
      <c r="K22" s="15">
        <f t="shared" si="3"/>
        <v>33</v>
      </c>
      <c r="L22" s="18">
        <f>frq!C22</f>
        <v>1</v>
      </c>
      <c r="M22" s="125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  <c r="S22" s="18"/>
    </row>
    <row r="23" spans="1:19">
      <c r="A23" s="8" t="s">
        <v>65</v>
      </c>
      <c r="B23" s="200">
        <f>'[2]06'!B25</f>
        <v>80</v>
      </c>
      <c r="C23" s="201">
        <f>'[2]06'!C25</f>
        <v>0</v>
      </c>
      <c r="D23" s="201">
        <f>'[2]06'!D25</f>
        <v>0</v>
      </c>
      <c r="E23" s="201">
        <f>'[2]06'!E25</f>
        <v>0</v>
      </c>
      <c r="F23" s="15">
        <f t="shared" si="6"/>
        <v>80</v>
      </c>
      <c r="G23" s="200">
        <f>'[2]06'!H25</f>
        <v>34</v>
      </c>
      <c r="H23" s="201">
        <f>'[2]06'!I25</f>
        <v>0</v>
      </c>
      <c r="I23" s="201">
        <f>'[2]06'!J25</f>
        <v>0</v>
      </c>
      <c r="J23" s="201">
        <f>'[2]06'!K25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200">
        <f>'[2]06'!B26</f>
        <v>80</v>
      </c>
      <c r="C24" s="201">
        <f>'[2]06'!C26</f>
        <v>0</v>
      </c>
      <c r="D24" s="201">
        <f>'[2]06'!D26</f>
        <v>0</v>
      </c>
      <c r="E24" s="201">
        <f>'[2]06'!E26</f>
        <v>0</v>
      </c>
      <c r="F24" s="15">
        <f t="shared" si="6"/>
        <v>80</v>
      </c>
      <c r="G24" s="200">
        <f>'[2]06'!H26</f>
        <v>34</v>
      </c>
      <c r="H24" s="201">
        <f>'[2]06'!I26</f>
        <v>0</v>
      </c>
      <c r="I24" s="201">
        <f>'[2]06'!J26</f>
        <v>0</v>
      </c>
      <c r="J24" s="201">
        <f>'[2]06'!K26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200">
        <f>'[2]06'!B27</f>
        <v>80</v>
      </c>
      <c r="C25" s="201">
        <f>'[2]06'!C27</f>
        <v>0</v>
      </c>
      <c r="D25" s="201">
        <f>'[2]06'!D27</f>
        <v>0</v>
      </c>
      <c r="E25" s="201">
        <f>'[2]06'!E27</f>
        <v>0</v>
      </c>
      <c r="F25" s="15">
        <f t="shared" si="6"/>
        <v>80</v>
      </c>
      <c r="G25" s="200">
        <f>'[2]06'!H27</f>
        <v>34</v>
      </c>
      <c r="H25" s="201">
        <f>'[2]06'!I27</f>
        <v>0</v>
      </c>
      <c r="I25" s="201">
        <f>'[2]06'!J27</f>
        <v>0</v>
      </c>
      <c r="J25" s="201">
        <f>'[2]06'!K27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200">
        <f>'[2]06'!B28</f>
        <v>80</v>
      </c>
      <c r="C26" s="201">
        <f>'[2]06'!C28</f>
        <v>0</v>
      </c>
      <c r="D26" s="201">
        <f>'[2]06'!D28</f>
        <v>0</v>
      </c>
      <c r="E26" s="201">
        <f>'[2]06'!E28</f>
        <v>0</v>
      </c>
      <c r="F26" s="15">
        <f t="shared" si="6"/>
        <v>80</v>
      </c>
      <c r="G26" s="200">
        <f>'[2]06'!H28</f>
        <v>34</v>
      </c>
      <c r="H26" s="201">
        <f>'[2]06'!I28</f>
        <v>0</v>
      </c>
      <c r="I26" s="201">
        <f>'[2]06'!J28</f>
        <v>0</v>
      </c>
      <c r="J26" s="201">
        <f>'[2]06'!K28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200">
        <f>'[2]06'!B29</f>
        <v>80</v>
      </c>
      <c r="C27" s="201">
        <f>'[2]06'!C29</f>
        <v>0</v>
      </c>
      <c r="D27" s="201">
        <f>'[2]06'!D29</f>
        <v>0</v>
      </c>
      <c r="E27" s="201">
        <f>'[2]06'!E29</f>
        <v>0</v>
      </c>
      <c r="F27" s="15">
        <f t="shared" si="6"/>
        <v>80</v>
      </c>
      <c r="G27" s="200">
        <f>'[2]06'!H29</f>
        <v>34</v>
      </c>
      <c r="H27" s="201">
        <f>'[2]06'!I29</f>
        <v>0</v>
      </c>
      <c r="I27" s="201">
        <f>'[2]06'!J29</f>
        <v>0</v>
      </c>
      <c r="J27" s="201">
        <f>'[2]06'!K29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200">
        <f>'[2]06'!B30</f>
        <v>80</v>
      </c>
      <c r="C28" s="201">
        <f>'[2]06'!C30</f>
        <v>0</v>
      </c>
      <c r="D28" s="201">
        <f>'[2]06'!D30</f>
        <v>0</v>
      </c>
      <c r="E28" s="201">
        <f>'[2]06'!E30</f>
        <v>0</v>
      </c>
      <c r="F28" s="15">
        <f t="shared" si="6"/>
        <v>80</v>
      </c>
      <c r="G28" s="200">
        <f>'[2]06'!H30</f>
        <v>34</v>
      </c>
      <c r="H28" s="201">
        <f>'[2]06'!I30</f>
        <v>0</v>
      </c>
      <c r="I28" s="201">
        <f>'[2]06'!J30</f>
        <v>0</v>
      </c>
      <c r="J28" s="201">
        <f>'[2]06'!K30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200">
        <f>'[2]06'!B31</f>
        <v>80</v>
      </c>
      <c r="C29" s="201">
        <f>'[2]06'!C31</f>
        <v>0</v>
      </c>
      <c r="D29" s="201">
        <f>'[2]06'!D31</f>
        <v>0</v>
      </c>
      <c r="E29" s="201">
        <f>'[2]06'!E31</f>
        <v>0</v>
      </c>
      <c r="F29" s="15">
        <f t="shared" si="6"/>
        <v>80</v>
      </c>
      <c r="G29" s="200">
        <f>'[2]06'!H31</f>
        <v>34</v>
      </c>
      <c r="H29" s="201">
        <f>'[2]06'!I31</f>
        <v>0</v>
      </c>
      <c r="I29" s="201">
        <f>'[2]06'!J31</f>
        <v>0</v>
      </c>
      <c r="J29" s="201">
        <f>'[2]06'!K31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200">
        <f>'[2]06'!B32</f>
        <v>80</v>
      </c>
      <c r="C30" s="201">
        <f>'[2]06'!C32</f>
        <v>0</v>
      </c>
      <c r="D30" s="201">
        <f>'[2]06'!D32</f>
        <v>0</v>
      </c>
      <c r="E30" s="201">
        <f>'[2]06'!E32</f>
        <v>0</v>
      </c>
      <c r="F30" s="15">
        <f t="shared" si="6"/>
        <v>80</v>
      </c>
      <c r="G30" s="200">
        <f>'[2]06'!H32</f>
        <v>34</v>
      </c>
      <c r="H30" s="201">
        <f>'[2]06'!I32</f>
        <v>0</v>
      </c>
      <c r="I30" s="201">
        <f>'[2]06'!J32</f>
        <v>0</v>
      </c>
      <c r="J30" s="201">
        <f>'[2]06'!K32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200">
        <f>'[2]06'!B33</f>
        <v>80</v>
      </c>
      <c r="C31" s="201">
        <f>'[2]06'!C33</f>
        <v>0</v>
      </c>
      <c r="D31" s="201">
        <f>'[2]06'!D33</f>
        <v>0</v>
      </c>
      <c r="E31" s="201">
        <f>'[2]06'!E33</f>
        <v>0</v>
      </c>
      <c r="F31" s="15">
        <f t="shared" si="6"/>
        <v>80</v>
      </c>
      <c r="G31" s="200">
        <f>'[2]06'!H33</f>
        <v>34</v>
      </c>
      <c r="H31" s="201">
        <f>'[2]06'!I33</f>
        <v>0</v>
      </c>
      <c r="I31" s="201">
        <f>'[2]06'!J33</f>
        <v>0</v>
      </c>
      <c r="J31" s="201">
        <f>'[2]06'!K33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0">
        <f>'[2]06'!B34</f>
        <v>80</v>
      </c>
      <c r="C32" s="201">
        <f>'[2]06'!C34</f>
        <v>0</v>
      </c>
      <c r="D32" s="201">
        <f>'[2]06'!D34</f>
        <v>0</v>
      </c>
      <c r="E32" s="201">
        <f>'[2]06'!E34</f>
        <v>0</v>
      </c>
      <c r="F32" s="15">
        <f t="shared" si="6"/>
        <v>80</v>
      </c>
      <c r="G32" s="200">
        <f>'[2]06'!H34</f>
        <v>34</v>
      </c>
      <c r="H32" s="201">
        <f>'[2]06'!I34</f>
        <v>0</v>
      </c>
      <c r="I32" s="201">
        <f>'[2]06'!J34</f>
        <v>0</v>
      </c>
      <c r="J32" s="201">
        <f>'[2]06'!K34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0">
        <f>'[2]06'!B35</f>
        <v>80</v>
      </c>
      <c r="C33" s="201">
        <f>'[2]06'!C35</f>
        <v>0</v>
      </c>
      <c r="D33" s="201">
        <f>'[2]06'!D35</f>
        <v>0</v>
      </c>
      <c r="E33" s="201">
        <f>'[2]06'!E35</f>
        <v>0</v>
      </c>
      <c r="F33" s="15">
        <f t="shared" si="6"/>
        <v>80</v>
      </c>
      <c r="G33" s="200">
        <f>'[2]06'!H35</f>
        <v>34</v>
      </c>
      <c r="H33" s="201">
        <f>'[2]06'!I35</f>
        <v>0</v>
      </c>
      <c r="I33" s="201">
        <f>'[2]06'!J35</f>
        <v>0</v>
      </c>
      <c r="J33" s="201">
        <f>'[2]06'!K35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0">
        <f>'[2]06'!B36</f>
        <v>80</v>
      </c>
      <c r="C34" s="201">
        <f>'[2]06'!C36</f>
        <v>0</v>
      </c>
      <c r="D34" s="201">
        <f>'[2]06'!D36</f>
        <v>0</v>
      </c>
      <c r="E34" s="201">
        <f>'[2]06'!E36</f>
        <v>0</v>
      </c>
      <c r="F34" s="15">
        <f t="shared" si="6"/>
        <v>80</v>
      </c>
      <c r="G34" s="200">
        <f>'[2]06'!H36</f>
        <v>34</v>
      </c>
      <c r="H34" s="201">
        <f>'[2]06'!I36</f>
        <v>0</v>
      </c>
      <c r="I34" s="201">
        <f>'[2]06'!J36</f>
        <v>0</v>
      </c>
      <c r="J34" s="201">
        <f>'[2]06'!K36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'[2]06'!B37</f>
        <v>80</v>
      </c>
      <c r="C35" s="201">
        <f>'[2]06'!C37</f>
        <v>0</v>
      </c>
      <c r="D35" s="201">
        <f>'[2]06'!D37</f>
        <v>0</v>
      </c>
      <c r="E35" s="201">
        <f>'[2]06'!E37</f>
        <v>0</v>
      </c>
      <c r="F35" s="15">
        <f t="shared" si="6"/>
        <v>80</v>
      </c>
      <c r="G35" s="200">
        <f>'[2]06'!H37</f>
        <v>33</v>
      </c>
      <c r="H35" s="201">
        <f>'[2]06'!I37</f>
        <v>0</v>
      </c>
      <c r="I35" s="201">
        <f>'[2]06'!J37</f>
        <v>0</v>
      </c>
      <c r="J35" s="201">
        <f>'[2]06'!K37</f>
        <v>0</v>
      </c>
      <c r="K35" s="15">
        <f t="shared" si="3"/>
        <v>33</v>
      </c>
      <c r="L35" s="18">
        <f>frq!C35</f>
        <v>1</v>
      </c>
      <c r="M35" s="125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  <c r="S35" s="18"/>
    </row>
    <row r="36" spans="1:19">
      <c r="A36" s="8" t="s">
        <v>78</v>
      </c>
      <c r="B36" s="200">
        <f>'[2]06'!B38</f>
        <v>80</v>
      </c>
      <c r="C36" s="201">
        <f>'[2]06'!C38</f>
        <v>0</v>
      </c>
      <c r="D36" s="201">
        <f>'[2]06'!D38</f>
        <v>0</v>
      </c>
      <c r="E36" s="201">
        <f>'[2]06'!E38</f>
        <v>0</v>
      </c>
      <c r="F36" s="15">
        <f t="shared" si="6"/>
        <v>80</v>
      </c>
      <c r="G36" s="200">
        <f>'[2]06'!H38</f>
        <v>33</v>
      </c>
      <c r="H36" s="201">
        <f>'[2]06'!I38</f>
        <v>0</v>
      </c>
      <c r="I36" s="201">
        <f>'[2]06'!J38</f>
        <v>0</v>
      </c>
      <c r="J36" s="201">
        <f>'[2]06'!K38</f>
        <v>0</v>
      </c>
      <c r="K36" s="15">
        <f t="shared" si="3"/>
        <v>33</v>
      </c>
      <c r="L36" s="18">
        <f>frq!C36</f>
        <v>1</v>
      </c>
      <c r="M36" s="125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  <c r="S36" s="18"/>
    </row>
    <row r="37" spans="1:19">
      <c r="A37" s="8" t="s">
        <v>79</v>
      </c>
      <c r="B37" s="200">
        <f>'[2]06'!B39</f>
        <v>80</v>
      </c>
      <c r="C37" s="201">
        <f>'[2]06'!C39</f>
        <v>0</v>
      </c>
      <c r="D37" s="201">
        <f>'[2]06'!D39</f>
        <v>0</v>
      </c>
      <c r="E37" s="201">
        <f>'[2]06'!E39</f>
        <v>0</v>
      </c>
      <c r="F37" s="15">
        <f t="shared" si="6"/>
        <v>80</v>
      </c>
      <c r="G37" s="200">
        <f>'[2]06'!H39</f>
        <v>33</v>
      </c>
      <c r="H37" s="201">
        <f>'[2]06'!I39</f>
        <v>0</v>
      </c>
      <c r="I37" s="201">
        <f>'[2]06'!J39</f>
        <v>0</v>
      </c>
      <c r="J37" s="201">
        <f>'[2]06'!K39</f>
        <v>0</v>
      </c>
      <c r="K37" s="15">
        <f t="shared" si="3"/>
        <v>33</v>
      </c>
      <c r="L37" s="18">
        <f>frq!C37</f>
        <v>1</v>
      </c>
      <c r="M37" s="125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  <c r="S37" s="18"/>
    </row>
    <row r="38" spans="1:19">
      <c r="A38" s="8" t="s">
        <v>80</v>
      </c>
      <c r="B38" s="200">
        <f>'[2]06'!B40</f>
        <v>80</v>
      </c>
      <c r="C38" s="201">
        <f>'[2]06'!C40</f>
        <v>0</v>
      </c>
      <c r="D38" s="201">
        <f>'[2]06'!D40</f>
        <v>0</v>
      </c>
      <c r="E38" s="201">
        <f>'[2]06'!E40</f>
        <v>0</v>
      </c>
      <c r="F38" s="15">
        <f t="shared" si="6"/>
        <v>80</v>
      </c>
      <c r="G38" s="200">
        <f>'[2]06'!H40</f>
        <v>33</v>
      </c>
      <c r="H38" s="201">
        <f>'[2]06'!I40</f>
        <v>0</v>
      </c>
      <c r="I38" s="201">
        <f>'[2]06'!J40</f>
        <v>0</v>
      </c>
      <c r="J38" s="201">
        <f>'[2]06'!K40</f>
        <v>0</v>
      </c>
      <c r="K38" s="15">
        <f t="shared" si="3"/>
        <v>33</v>
      </c>
      <c r="L38" s="18">
        <f>frq!C38</f>
        <v>1</v>
      </c>
      <c r="M38" s="125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  <c r="S38" s="18"/>
    </row>
    <row r="39" spans="1:19">
      <c r="A39" s="8" t="s">
        <v>81</v>
      </c>
      <c r="B39" s="200">
        <f>'[2]06'!B41</f>
        <v>80</v>
      </c>
      <c r="C39" s="201">
        <f>'[2]06'!C41</f>
        <v>0</v>
      </c>
      <c r="D39" s="201">
        <f>'[2]06'!D41</f>
        <v>0</v>
      </c>
      <c r="E39" s="201">
        <f>'[2]06'!E41</f>
        <v>0</v>
      </c>
      <c r="F39" s="15">
        <f t="shared" si="6"/>
        <v>80</v>
      </c>
      <c r="G39" s="200">
        <f>'[2]06'!H41</f>
        <v>33</v>
      </c>
      <c r="H39" s="201">
        <f>'[2]06'!I41</f>
        <v>0</v>
      </c>
      <c r="I39" s="201">
        <f>'[2]06'!J41</f>
        <v>0</v>
      </c>
      <c r="J39" s="201">
        <f>'[2]06'!K41</f>
        <v>0</v>
      </c>
      <c r="K39" s="15">
        <f t="shared" si="3"/>
        <v>33</v>
      </c>
      <c r="L39" s="18">
        <f>frq!C39</f>
        <v>1</v>
      </c>
      <c r="M39" s="125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  <c r="S39" s="18"/>
    </row>
    <row r="40" spans="1:19">
      <c r="A40" s="8" t="s">
        <v>82</v>
      </c>
      <c r="B40" s="200">
        <f>'[2]06'!B42</f>
        <v>80</v>
      </c>
      <c r="C40" s="201">
        <f>'[2]06'!C42</f>
        <v>0</v>
      </c>
      <c r="D40" s="201">
        <f>'[2]06'!D42</f>
        <v>0</v>
      </c>
      <c r="E40" s="201">
        <f>'[2]06'!E42</f>
        <v>0</v>
      </c>
      <c r="F40" s="15">
        <f t="shared" si="6"/>
        <v>80</v>
      </c>
      <c r="G40" s="200">
        <f>'[2]06'!H42</f>
        <v>33</v>
      </c>
      <c r="H40" s="201">
        <f>'[2]06'!I42</f>
        <v>0</v>
      </c>
      <c r="I40" s="201">
        <f>'[2]06'!J42</f>
        <v>0</v>
      </c>
      <c r="J40" s="201">
        <f>'[2]06'!K42</f>
        <v>0</v>
      </c>
      <c r="K40" s="15">
        <f t="shared" si="3"/>
        <v>33</v>
      </c>
      <c r="L40" s="18">
        <f>frq!C40</f>
        <v>1</v>
      </c>
      <c r="M40" s="125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  <c r="S40" s="18"/>
    </row>
    <row r="41" spans="1:19">
      <c r="A41" s="8" t="s">
        <v>83</v>
      </c>
      <c r="B41" s="200">
        <f>'[2]06'!B43</f>
        <v>80</v>
      </c>
      <c r="C41" s="201">
        <f>'[2]06'!C43</f>
        <v>0</v>
      </c>
      <c r="D41" s="201">
        <f>'[2]06'!D43</f>
        <v>0</v>
      </c>
      <c r="E41" s="201">
        <f>'[2]06'!E43</f>
        <v>0</v>
      </c>
      <c r="F41" s="15">
        <f t="shared" si="6"/>
        <v>80</v>
      </c>
      <c r="G41" s="200">
        <f>'[2]06'!H43</f>
        <v>33</v>
      </c>
      <c r="H41" s="201">
        <f>'[2]06'!I43</f>
        <v>0</v>
      </c>
      <c r="I41" s="201">
        <f>'[2]06'!J43</f>
        <v>0</v>
      </c>
      <c r="J41" s="201">
        <f>'[2]06'!K43</f>
        <v>0</v>
      </c>
      <c r="K41" s="15">
        <f t="shared" si="3"/>
        <v>33</v>
      </c>
      <c r="L41" s="18">
        <f>frq!C41</f>
        <v>1</v>
      </c>
      <c r="M41" s="125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  <c r="S41" s="18"/>
    </row>
    <row r="42" spans="1:19">
      <c r="A42" s="8" t="s">
        <v>84</v>
      </c>
      <c r="B42" s="200">
        <f>'[2]06'!B44</f>
        <v>80</v>
      </c>
      <c r="C42" s="201">
        <f>'[2]06'!C44</f>
        <v>0</v>
      </c>
      <c r="D42" s="201">
        <f>'[2]06'!D44</f>
        <v>0</v>
      </c>
      <c r="E42" s="201">
        <f>'[2]06'!E44</f>
        <v>0</v>
      </c>
      <c r="F42" s="15">
        <f t="shared" si="6"/>
        <v>80</v>
      </c>
      <c r="G42" s="200">
        <f>'[2]06'!H44</f>
        <v>33</v>
      </c>
      <c r="H42" s="201">
        <f>'[2]06'!I44</f>
        <v>0</v>
      </c>
      <c r="I42" s="201">
        <f>'[2]06'!J44</f>
        <v>0</v>
      </c>
      <c r="J42" s="201">
        <f>'[2]06'!K44</f>
        <v>0</v>
      </c>
      <c r="K42" s="15">
        <f t="shared" si="3"/>
        <v>33</v>
      </c>
      <c r="L42" s="18">
        <f>frq!C42</f>
        <v>1</v>
      </c>
      <c r="M42" s="125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  <c r="S42" s="18"/>
    </row>
    <row r="43" spans="1:19">
      <c r="A43" s="8" t="s">
        <v>85</v>
      </c>
      <c r="B43" s="200">
        <f>'[2]06'!B45</f>
        <v>80</v>
      </c>
      <c r="C43" s="201">
        <f>'[2]06'!C45</f>
        <v>0</v>
      </c>
      <c r="D43" s="201">
        <f>'[2]06'!D45</f>
        <v>0</v>
      </c>
      <c r="E43" s="201">
        <f>'[2]06'!E45</f>
        <v>0</v>
      </c>
      <c r="F43" s="15">
        <f t="shared" si="6"/>
        <v>80</v>
      </c>
      <c r="G43" s="200">
        <f>'[2]06'!H45</f>
        <v>33</v>
      </c>
      <c r="H43" s="201">
        <f>'[2]06'!I45</f>
        <v>0</v>
      </c>
      <c r="I43" s="201">
        <f>'[2]06'!J45</f>
        <v>0</v>
      </c>
      <c r="J43" s="201">
        <f>'[2]06'!K45</f>
        <v>0</v>
      </c>
      <c r="K43" s="15">
        <f t="shared" si="3"/>
        <v>33</v>
      </c>
      <c r="L43" s="18">
        <f>frq!C43</f>
        <v>1</v>
      </c>
      <c r="M43" s="125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  <c r="S43" s="18"/>
    </row>
    <row r="44" spans="1:19">
      <c r="A44" s="8" t="s">
        <v>86</v>
      </c>
      <c r="B44" s="200">
        <f>'[2]06'!B46</f>
        <v>80</v>
      </c>
      <c r="C44" s="201">
        <f>'[2]06'!C46</f>
        <v>0</v>
      </c>
      <c r="D44" s="201">
        <f>'[2]06'!D46</f>
        <v>0</v>
      </c>
      <c r="E44" s="201">
        <f>'[2]06'!E46</f>
        <v>0</v>
      </c>
      <c r="F44" s="15">
        <f t="shared" si="6"/>
        <v>80</v>
      </c>
      <c r="G44" s="200">
        <f>'[2]06'!H46</f>
        <v>33</v>
      </c>
      <c r="H44" s="201">
        <f>'[2]06'!I46</f>
        <v>0</v>
      </c>
      <c r="I44" s="201">
        <f>'[2]06'!J46</f>
        <v>0</v>
      </c>
      <c r="J44" s="201">
        <f>'[2]06'!K46</f>
        <v>0</v>
      </c>
      <c r="K44" s="15">
        <f t="shared" si="3"/>
        <v>33</v>
      </c>
      <c r="L44" s="18">
        <f>frq!C44</f>
        <v>1</v>
      </c>
      <c r="M44" s="125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  <c r="S44" s="18"/>
    </row>
    <row r="45" spans="1:19">
      <c r="A45" s="8" t="s">
        <v>87</v>
      </c>
      <c r="B45" s="200">
        <f>'[2]06'!B47</f>
        <v>80</v>
      </c>
      <c r="C45" s="201">
        <f>'[2]06'!C47</f>
        <v>0</v>
      </c>
      <c r="D45" s="201">
        <f>'[2]06'!D47</f>
        <v>0</v>
      </c>
      <c r="E45" s="201">
        <f>'[2]06'!E47</f>
        <v>0</v>
      </c>
      <c r="F45" s="15">
        <f t="shared" si="6"/>
        <v>80</v>
      </c>
      <c r="G45" s="200">
        <f>'[2]06'!H47</f>
        <v>32</v>
      </c>
      <c r="H45" s="201">
        <f>'[2]06'!I47</f>
        <v>0</v>
      </c>
      <c r="I45" s="201">
        <f>'[2]06'!J47</f>
        <v>0</v>
      </c>
      <c r="J45" s="201">
        <f>'[2]06'!K47</f>
        <v>0</v>
      </c>
      <c r="K45" s="15">
        <f t="shared" si="3"/>
        <v>32</v>
      </c>
      <c r="L45" s="18">
        <f>frq!C45</f>
        <v>1</v>
      </c>
      <c r="M45" s="125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  <c r="S45" s="18"/>
    </row>
    <row r="46" spans="1:19">
      <c r="A46" s="8" t="s">
        <v>88</v>
      </c>
      <c r="B46" s="200">
        <f>'[2]06'!B48</f>
        <v>80</v>
      </c>
      <c r="C46" s="201">
        <f>'[2]06'!C48</f>
        <v>0</v>
      </c>
      <c r="D46" s="201">
        <f>'[2]06'!D48</f>
        <v>0</v>
      </c>
      <c r="E46" s="201">
        <f>'[2]06'!E48</f>
        <v>0</v>
      </c>
      <c r="F46" s="15">
        <f t="shared" si="6"/>
        <v>80</v>
      </c>
      <c r="G46" s="200">
        <f>'[2]06'!H48</f>
        <v>32</v>
      </c>
      <c r="H46" s="201">
        <f>'[2]06'!I48</f>
        <v>0</v>
      </c>
      <c r="I46" s="201">
        <f>'[2]06'!J48</f>
        <v>0</v>
      </c>
      <c r="J46" s="201">
        <f>'[2]06'!K48</f>
        <v>0</v>
      </c>
      <c r="K46" s="15">
        <f t="shared" si="3"/>
        <v>32</v>
      </c>
      <c r="L46" s="18">
        <f>frq!C46</f>
        <v>1</v>
      </c>
      <c r="M46" s="125">
        <f t="shared" si="4"/>
        <v>31.3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31.3</v>
      </c>
      <c r="R46" s="18">
        <v>0.7</v>
      </c>
      <c r="S46" s="18"/>
    </row>
    <row r="47" spans="1:19">
      <c r="A47" s="8" t="s">
        <v>89</v>
      </c>
      <c r="B47" s="200">
        <f>'[2]06'!B49</f>
        <v>80</v>
      </c>
      <c r="C47" s="201">
        <f>'[2]06'!C49</f>
        <v>0</v>
      </c>
      <c r="D47" s="201">
        <f>'[2]06'!D49</f>
        <v>0</v>
      </c>
      <c r="E47" s="201">
        <f>'[2]06'!E49</f>
        <v>0</v>
      </c>
      <c r="F47" s="15">
        <f t="shared" si="6"/>
        <v>80</v>
      </c>
      <c r="G47" s="200">
        <f>'[2]06'!H49</f>
        <v>32</v>
      </c>
      <c r="H47" s="201">
        <f>'[2]06'!I49</f>
        <v>0</v>
      </c>
      <c r="I47" s="201">
        <f>'[2]06'!J49</f>
        <v>0</v>
      </c>
      <c r="J47" s="201">
        <f>'[2]06'!K49</f>
        <v>0</v>
      </c>
      <c r="K47" s="15">
        <f t="shared" si="3"/>
        <v>32</v>
      </c>
      <c r="L47" s="18">
        <f>frq!C47</f>
        <v>1</v>
      </c>
      <c r="M47" s="125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  <c r="S47" s="18"/>
    </row>
    <row r="48" spans="1:19">
      <c r="A48" s="8" t="s">
        <v>90</v>
      </c>
      <c r="B48" s="200">
        <f>'[2]06'!B50</f>
        <v>80</v>
      </c>
      <c r="C48" s="201">
        <f>'[2]06'!C50</f>
        <v>0</v>
      </c>
      <c r="D48" s="201">
        <f>'[2]06'!D50</f>
        <v>0</v>
      </c>
      <c r="E48" s="201">
        <f>'[2]06'!E50</f>
        <v>0</v>
      </c>
      <c r="F48" s="15">
        <f t="shared" si="6"/>
        <v>80</v>
      </c>
      <c r="G48" s="200">
        <f>'[2]06'!H50</f>
        <v>32</v>
      </c>
      <c r="H48" s="201">
        <f>'[2]06'!I50</f>
        <v>0</v>
      </c>
      <c r="I48" s="201">
        <f>'[2]06'!J50</f>
        <v>0</v>
      </c>
      <c r="J48" s="201">
        <f>'[2]06'!K50</f>
        <v>0</v>
      </c>
      <c r="K48" s="15">
        <f t="shared" si="3"/>
        <v>32</v>
      </c>
      <c r="L48" s="18">
        <f>frq!C48</f>
        <v>1</v>
      </c>
      <c r="M48" s="125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  <c r="S48" s="18"/>
    </row>
    <row r="49" spans="1:19">
      <c r="A49" s="8" t="s">
        <v>91</v>
      </c>
      <c r="B49" s="200">
        <f>'[2]06'!B51</f>
        <v>80</v>
      </c>
      <c r="C49" s="201">
        <f>'[2]06'!C51</f>
        <v>0</v>
      </c>
      <c r="D49" s="201">
        <f>'[2]06'!D51</f>
        <v>0</v>
      </c>
      <c r="E49" s="201">
        <f>'[2]06'!E51</f>
        <v>0</v>
      </c>
      <c r="F49" s="15">
        <f t="shared" si="6"/>
        <v>80</v>
      </c>
      <c r="G49" s="200">
        <f>'[2]06'!H51</f>
        <v>32</v>
      </c>
      <c r="H49" s="201">
        <f>'[2]06'!I51</f>
        <v>0</v>
      </c>
      <c r="I49" s="201">
        <f>'[2]06'!J51</f>
        <v>0</v>
      </c>
      <c r="J49" s="201">
        <f>'[2]06'!K51</f>
        <v>0</v>
      </c>
      <c r="K49" s="15">
        <f t="shared" si="3"/>
        <v>32</v>
      </c>
      <c r="L49" s="18">
        <f>frq!C49</f>
        <v>1</v>
      </c>
      <c r="M49" s="125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  <c r="S49" s="18"/>
    </row>
    <row r="50" spans="1:19">
      <c r="A50" s="8" t="s">
        <v>92</v>
      </c>
      <c r="B50" s="200">
        <f>'[2]06'!B52</f>
        <v>80</v>
      </c>
      <c r="C50" s="201">
        <f>'[2]06'!C52</f>
        <v>0</v>
      </c>
      <c r="D50" s="201">
        <f>'[2]06'!D52</f>
        <v>0</v>
      </c>
      <c r="E50" s="201">
        <f>'[2]06'!E52</f>
        <v>0</v>
      </c>
      <c r="F50" s="15">
        <f t="shared" si="6"/>
        <v>80</v>
      </c>
      <c r="G50" s="200">
        <f>'[2]06'!H52</f>
        <v>32</v>
      </c>
      <c r="H50" s="201">
        <f>'[2]06'!I52</f>
        <v>0</v>
      </c>
      <c r="I50" s="201">
        <f>'[2]06'!J52</f>
        <v>0</v>
      </c>
      <c r="J50" s="201">
        <f>'[2]06'!K52</f>
        <v>0</v>
      </c>
      <c r="K50" s="15">
        <f t="shared" si="3"/>
        <v>32</v>
      </c>
      <c r="L50" s="18">
        <f>frq!C50</f>
        <v>1</v>
      </c>
      <c r="M50" s="125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  <c r="S50" s="18"/>
    </row>
    <row r="51" spans="1:19">
      <c r="A51" s="8" t="s">
        <v>93</v>
      </c>
      <c r="B51" s="200">
        <f>'[2]06'!B53</f>
        <v>80</v>
      </c>
      <c r="C51" s="201">
        <f>'[2]06'!C53</f>
        <v>0</v>
      </c>
      <c r="D51" s="201">
        <f>'[2]06'!D53</f>
        <v>0</v>
      </c>
      <c r="E51" s="201">
        <f>'[2]06'!E53</f>
        <v>0</v>
      </c>
      <c r="F51" s="15">
        <f t="shared" si="6"/>
        <v>80</v>
      </c>
      <c r="G51" s="200">
        <f>'[2]06'!H53</f>
        <v>32</v>
      </c>
      <c r="H51" s="201">
        <f>'[2]06'!I53</f>
        <v>0</v>
      </c>
      <c r="I51" s="201">
        <f>'[2]06'!J53</f>
        <v>0</v>
      </c>
      <c r="J51" s="201">
        <f>'[2]06'!K53</f>
        <v>0</v>
      </c>
      <c r="K51" s="15">
        <f t="shared" si="3"/>
        <v>32</v>
      </c>
      <c r="L51" s="18">
        <f>frq!C51</f>
        <v>1</v>
      </c>
      <c r="M51" s="125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  <c r="S51" s="18"/>
    </row>
    <row r="52" spans="1:19">
      <c r="A52" s="8" t="s">
        <v>94</v>
      </c>
      <c r="B52" s="200">
        <f>'[2]06'!B54</f>
        <v>80</v>
      </c>
      <c r="C52" s="201">
        <f>'[2]06'!C54</f>
        <v>0</v>
      </c>
      <c r="D52" s="201">
        <f>'[2]06'!D54</f>
        <v>0</v>
      </c>
      <c r="E52" s="201">
        <f>'[2]06'!E54</f>
        <v>0</v>
      </c>
      <c r="F52" s="15">
        <f t="shared" si="6"/>
        <v>80</v>
      </c>
      <c r="G52" s="200">
        <f>'[2]06'!H54</f>
        <v>32</v>
      </c>
      <c r="H52" s="201">
        <f>'[2]06'!I54</f>
        <v>0</v>
      </c>
      <c r="I52" s="201">
        <f>'[2]06'!J54</f>
        <v>0</v>
      </c>
      <c r="J52" s="201">
        <f>'[2]06'!K54</f>
        <v>0</v>
      </c>
      <c r="K52" s="15">
        <f t="shared" si="3"/>
        <v>32</v>
      </c>
      <c r="L52" s="18">
        <f>frq!C52</f>
        <v>1</v>
      </c>
      <c r="M52" s="125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  <c r="S52" s="18"/>
    </row>
    <row r="53" spans="1:19">
      <c r="A53" s="8" t="s">
        <v>95</v>
      </c>
      <c r="B53" s="200">
        <f>'[2]06'!B55</f>
        <v>80</v>
      </c>
      <c r="C53" s="201">
        <f>'[2]06'!C55</f>
        <v>0</v>
      </c>
      <c r="D53" s="201">
        <f>'[2]06'!D55</f>
        <v>0</v>
      </c>
      <c r="E53" s="201">
        <f>'[2]06'!E55</f>
        <v>0</v>
      </c>
      <c r="F53" s="15">
        <f t="shared" si="6"/>
        <v>80</v>
      </c>
      <c r="G53" s="200">
        <f>'[2]06'!H55</f>
        <v>32</v>
      </c>
      <c r="H53" s="201">
        <f>'[2]06'!I55</f>
        <v>0</v>
      </c>
      <c r="I53" s="201">
        <f>'[2]06'!J55</f>
        <v>0</v>
      </c>
      <c r="J53" s="201">
        <f>'[2]06'!K55</f>
        <v>0</v>
      </c>
      <c r="K53" s="15">
        <f t="shared" si="3"/>
        <v>32</v>
      </c>
      <c r="L53" s="18">
        <f>frq!C53</f>
        <v>1</v>
      </c>
      <c r="M53" s="125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  <c r="S53" s="18"/>
    </row>
    <row r="54" spans="1:19">
      <c r="A54" s="8" t="s">
        <v>96</v>
      </c>
      <c r="B54" s="200">
        <f>'[2]06'!B56</f>
        <v>80</v>
      </c>
      <c r="C54" s="201">
        <f>'[2]06'!C56</f>
        <v>0</v>
      </c>
      <c r="D54" s="201">
        <f>'[2]06'!D56</f>
        <v>0</v>
      </c>
      <c r="E54" s="201">
        <f>'[2]06'!E56</f>
        <v>0</v>
      </c>
      <c r="F54" s="15">
        <f t="shared" si="6"/>
        <v>80</v>
      </c>
      <c r="G54" s="200">
        <f>'[2]06'!H56</f>
        <v>32</v>
      </c>
      <c r="H54" s="201">
        <f>'[2]06'!I56</f>
        <v>0</v>
      </c>
      <c r="I54" s="201">
        <f>'[2]06'!J56</f>
        <v>0</v>
      </c>
      <c r="J54" s="201">
        <f>'[2]06'!K56</f>
        <v>0</v>
      </c>
      <c r="K54" s="15">
        <f t="shared" si="3"/>
        <v>32</v>
      </c>
      <c r="L54" s="18">
        <f>frq!C54</f>
        <v>1</v>
      </c>
      <c r="M54" s="125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  <c r="S54" s="18"/>
    </row>
    <row r="55" spans="1:19">
      <c r="A55" s="8" t="s">
        <v>97</v>
      </c>
      <c r="B55" s="200">
        <f>'[2]06'!B57</f>
        <v>80</v>
      </c>
      <c r="C55" s="201">
        <f>'[2]06'!C57</f>
        <v>0</v>
      </c>
      <c r="D55" s="201">
        <f>'[2]06'!D57</f>
        <v>0</v>
      </c>
      <c r="E55" s="201">
        <f>'[2]06'!E57</f>
        <v>0</v>
      </c>
      <c r="F55" s="15">
        <f t="shared" si="6"/>
        <v>80</v>
      </c>
      <c r="G55" s="200">
        <f>'[2]06'!H57</f>
        <v>32</v>
      </c>
      <c r="H55" s="201">
        <f>'[2]06'!I57</f>
        <v>0</v>
      </c>
      <c r="I55" s="201">
        <f>'[2]06'!J57</f>
        <v>0</v>
      </c>
      <c r="J55" s="201">
        <f>'[2]06'!K57</f>
        <v>0</v>
      </c>
      <c r="K55" s="15">
        <f t="shared" si="3"/>
        <v>32</v>
      </c>
      <c r="L55" s="18">
        <f>frq!C55</f>
        <v>1</v>
      </c>
      <c r="M55" s="125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  <c r="S55" s="18"/>
    </row>
    <row r="56" spans="1:19">
      <c r="A56" s="8" t="s">
        <v>98</v>
      </c>
      <c r="B56" s="200">
        <f>'[2]06'!B58</f>
        <v>80</v>
      </c>
      <c r="C56" s="201">
        <f>'[2]06'!C58</f>
        <v>0</v>
      </c>
      <c r="D56" s="201">
        <f>'[2]06'!D58</f>
        <v>0</v>
      </c>
      <c r="E56" s="201">
        <f>'[2]06'!E58</f>
        <v>0</v>
      </c>
      <c r="F56" s="15">
        <f t="shared" si="6"/>
        <v>80</v>
      </c>
      <c r="G56" s="200">
        <f>'[2]06'!H58</f>
        <v>32</v>
      </c>
      <c r="H56" s="201">
        <f>'[2]06'!I58</f>
        <v>0</v>
      </c>
      <c r="I56" s="201">
        <f>'[2]06'!J58</f>
        <v>0</v>
      </c>
      <c r="J56" s="201">
        <f>'[2]06'!K58</f>
        <v>0</v>
      </c>
      <c r="K56" s="15">
        <f t="shared" si="3"/>
        <v>32</v>
      </c>
      <c r="L56" s="18">
        <f>frq!C56</f>
        <v>1</v>
      </c>
      <c r="M56" s="125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  <c r="S56" s="18"/>
    </row>
    <row r="57" spans="1:19">
      <c r="A57" s="8" t="s">
        <v>99</v>
      </c>
      <c r="B57" s="200">
        <f>'[2]06'!B59</f>
        <v>80</v>
      </c>
      <c r="C57" s="201">
        <f>'[2]06'!C59</f>
        <v>0</v>
      </c>
      <c r="D57" s="201">
        <f>'[2]06'!D59</f>
        <v>0</v>
      </c>
      <c r="E57" s="201">
        <f>'[2]06'!E59</f>
        <v>0</v>
      </c>
      <c r="F57" s="15">
        <f t="shared" si="6"/>
        <v>80</v>
      </c>
      <c r="G57" s="200">
        <f>'[2]06'!H59</f>
        <v>32</v>
      </c>
      <c r="H57" s="201">
        <f>'[2]06'!I59</f>
        <v>0</v>
      </c>
      <c r="I57" s="201">
        <f>'[2]06'!J59</f>
        <v>0</v>
      </c>
      <c r="J57" s="201">
        <f>'[2]06'!K59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  <c r="S57" s="18"/>
    </row>
    <row r="58" spans="1:19">
      <c r="A58" s="8" t="s">
        <v>100</v>
      </c>
      <c r="B58" s="200">
        <f>'[2]06'!B60</f>
        <v>80</v>
      </c>
      <c r="C58" s="201">
        <f>'[2]06'!C60</f>
        <v>0</v>
      </c>
      <c r="D58" s="201">
        <f>'[2]06'!D60</f>
        <v>0</v>
      </c>
      <c r="E58" s="201">
        <f>'[2]06'!E60</f>
        <v>0</v>
      </c>
      <c r="F58" s="15">
        <f t="shared" si="6"/>
        <v>80</v>
      </c>
      <c r="G58" s="200">
        <f>'[2]06'!H60</f>
        <v>32</v>
      </c>
      <c r="H58" s="201">
        <f>'[2]06'!I60</f>
        <v>0</v>
      </c>
      <c r="I58" s="201">
        <f>'[2]06'!J60</f>
        <v>0</v>
      </c>
      <c r="J58" s="201">
        <f>'[2]06'!K60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  <c r="S58" s="18"/>
    </row>
    <row r="59" spans="1:19">
      <c r="A59" s="8" t="s">
        <v>101</v>
      </c>
      <c r="B59" s="200">
        <f>'[2]06'!B61</f>
        <v>80</v>
      </c>
      <c r="C59" s="201">
        <f>'[2]06'!C61</f>
        <v>0</v>
      </c>
      <c r="D59" s="201">
        <f>'[2]06'!D61</f>
        <v>0</v>
      </c>
      <c r="E59" s="201">
        <f>'[2]06'!E61</f>
        <v>0</v>
      </c>
      <c r="F59" s="15">
        <f t="shared" si="6"/>
        <v>80</v>
      </c>
      <c r="G59" s="200">
        <f>'[2]06'!H61</f>
        <v>32</v>
      </c>
      <c r="H59" s="201">
        <f>'[2]06'!I61</f>
        <v>0</v>
      </c>
      <c r="I59" s="201">
        <f>'[2]06'!J61</f>
        <v>0</v>
      </c>
      <c r="J59" s="201">
        <f>'[2]06'!K61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  <c r="S59" s="18"/>
    </row>
    <row r="60" spans="1:19">
      <c r="A60" s="8" t="s">
        <v>102</v>
      </c>
      <c r="B60" s="200">
        <f>'[2]06'!B62</f>
        <v>80</v>
      </c>
      <c r="C60" s="201">
        <f>'[2]06'!C62</f>
        <v>0</v>
      </c>
      <c r="D60" s="201">
        <f>'[2]06'!D62</f>
        <v>0</v>
      </c>
      <c r="E60" s="201">
        <f>'[2]06'!E62</f>
        <v>0</v>
      </c>
      <c r="F60" s="15">
        <f t="shared" si="6"/>
        <v>80</v>
      </c>
      <c r="G60" s="200">
        <f>'[2]06'!H62</f>
        <v>32</v>
      </c>
      <c r="H60" s="201">
        <f>'[2]06'!I62</f>
        <v>0</v>
      </c>
      <c r="I60" s="201">
        <f>'[2]06'!J62</f>
        <v>0</v>
      </c>
      <c r="J60" s="201">
        <f>'[2]06'!K62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  <c r="S60" s="18"/>
    </row>
    <row r="61" spans="1:19">
      <c r="A61" s="8" t="s">
        <v>103</v>
      </c>
      <c r="B61" s="200">
        <f>'[2]06'!B63</f>
        <v>80</v>
      </c>
      <c r="C61" s="201">
        <f>'[2]06'!C63</f>
        <v>0</v>
      </c>
      <c r="D61" s="201">
        <f>'[2]06'!D63</f>
        <v>0</v>
      </c>
      <c r="E61" s="201">
        <f>'[2]06'!E63</f>
        <v>0</v>
      </c>
      <c r="F61" s="15">
        <f t="shared" si="6"/>
        <v>80</v>
      </c>
      <c r="G61" s="200">
        <f>'[2]06'!H63</f>
        <v>32</v>
      </c>
      <c r="H61" s="201">
        <f>'[2]06'!I63</f>
        <v>0</v>
      </c>
      <c r="I61" s="201">
        <f>'[2]06'!J63</f>
        <v>0</v>
      </c>
      <c r="J61" s="201">
        <f>'[2]06'!K63</f>
        <v>0</v>
      </c>
      <c r="K61" s="15">
        <f t="shared" si="3"/>
        <v>32</v>
      </c>
      <c r="L61" s="18">
        <f>frq!C61</f>
        <v>1</v>
      </c>
      <c r="M61" s="125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  <c r="S61" s="18"/>
    </row>
    <row r="62" spans="1:19">
      <c r="A62" s="8" t="s">
        <v>104</v>
      </c>
      <c r="B62" s="200">
        <f>'[2]06'!B64</f>
        <v>80</v>
      </c>
      <c r="C62" s="201">
        <f>'[2]06'!C64</f>
        <v>0</v>
      </c>
      <c r="D62" s="201">
        <f>'[2]06'!D64</f>
        <v>0</v>
      </c>
      <c r="E62" s="201">
        <f>'[2]06'!E64</f>
        <v>0</v>
      </c>
      <c r="F62" s="15">
        <f t="shared" si="6"/>
        <v>80</v>
      </c>
      <c r="G62" s="200">
        <f>'[2]06'!H64</f>
        <v>32</v>
      </c>
      <c r="H62" s="201">
        <f>'[2]06'!I64</f>
        <v>0</v>
      </c>
      <c r="I62" s="201">
        <f>'[2]06'!J64</f>
        <v>0</v>
      </c>
      <c r="J62" s="201">
        <f>'[2]06'!K64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  <c r="S62" s="18"/>
    </row>
    <row r="63" spans="1:19">
      <c r="A63" s="8" t="s">
        <v>105</v>
      </c>
      <c r="B63" s="200">
        <f>'[2]06'!B65</f>
        <v>80</v>
      </c>
      <c r="C63" s="201">
        <f>'[2]06'!C65</f>
        <v>0</v>
      </c>
      <c r="D63" s="201">
        <f>'[2]06'!D65</f>
        <v>0</v>
      </c>
      <c r="E63" s="201">
        <f>'[2]06'!E65</f>
        <v>0</v>
      </c>
      <c r="F63" s="15">
        <f t="shared" si="6"/>
        <v>80</v>
      </c>
      <c r="G63" s="200">
        <f>'[2]06'!H65</f>
        <v>32</v>
      </c>
      <c r="H63" s="201">
        <f>'[2]06'!I65</f>
        <v>0</v>
      </c>
      <c r="I63" s="201">
        <f>'[2]06'!J65</f>
        <v>0</v>
      </c>
      <c r="J63" s="201">
        <f>'[2]06'!K65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  <c r="S63" s="18"/>
    </row>
    <row r="64" spans="1:19">
      <c r="A64" s="8" t="s">
        <v>106</v>
      </c>
      <c r="B64" s="200">
        <f>'[2]06'!B66</f>
        <v>80</v>
      </c>
      <c r="C64" s="201">
        <f>'[2]06'!C66</f>
        <v>0</v>
      </c>
      <c r="D64" s="201">
        <f>'[2]06'!D66</f>
        <v>0</v>
      </c>
      <c r="E64" s="201">
        <f>'[2]06'!E66</f>
        <v>0</v>
      </c>
      <c r="F64" s="15">
        <f t="shared" si="6"/>
        <v>80</v>
      </c>
      <c r="G64" s="200">
        <f>'[2]06'!H66</f>
        <v>32</v>
      </c>
      <c r="H64" s="201">
        <f>'[2]06'!I66</f>
        <v>0</v>
      </c>
      <c r="I64" s="201">
        <f>'[2]06'!J66</f>
        <v>0</v>
      </c>
      <c r="J64" s="201">
        <f>'[2]06'!K66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/>
    </row>
    <row r="65" spans="1:19">
      <c r="A65" s="8" t="s">
        <v>107</v>
      </c>
      <c r="B65" s="200">
        <f>'[2]06'!B67</f>
        <v>80</v>
      </c>
      <c r="C65" s="201">
        <f>'[2]06'!C67</f>
        <v>0</v>
      </c>
      <c r="D65" s="201">
        <f>'[2]06'!D67</f>
        <v>0</v>
      </c>
      <c r="E65" s="201">
        <f>'[2]06'!E67</f>
        <v>0</v>
      </c>
      <c r="F65" s="15">
        <f t="shared" si="6"/>
        <v>80</v>
      </c>
      <c r="G65" s="200">
        <f>'[2]06'!H67</f>
        <v>32</v>
      </c>
      <c r="H65" s="201">
        <f>'[2]06'!I67</f>
        <v>0</v>
      </c>
      <c r="I65" s="201">
        <f>'[2]06'!J67</f>
        <v>0</v>
      </c>
      <c r="J65" s="201">
        <f>'[2]06'!K67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/>
    </row>
    <row r="66" spans="1:19">
      <c r="A66" s="8" t="s">
        <v>108</v>
      </c>
      <c r="B66" s="200">
        <f>'[2]06'!B68</f>
        <v>80</v>
      </c>
      <c r="C66" s="201">
        <f>'[2]06'!C68</f>
        <v>0</v>
      </c>
      <c r="D66" s="201">
        <f>'[2]06'!D68</f>
        <v>0</v>
      </c>
      <c r="E66" s="201">
        <f>'[2]06'!E68</f>
        <v>0</v>
      </c>
      <c r="F66" s="15">
        <f t="shared" si="6"/>
        <v>80</v>
      </c>
      <c r="G66" s="200">
        <f>'[2]06'!H68</f>
        <v>32</v>
      </c>
      <c r="H66" s="201">
        <f>'[2]06'!I68</f>
        <v>0</v>
      </c>
      <c r="I66" s="201">
        <f>'[2]06'!J68</f>
        <v>0</v>
      </c>
      <c r="J66" s="201">
        <f>'[2]06'!K68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/>
    </row>
    <row r="67" spans="1:19">
      <c r="A67" s="8" t="s">
        <v>109</v>
      </c>
      <c r="B67" s="200">
        <f>'[2]06'!B69</f>
        <v>80</v>
      </c>
      <c r="C67" s="201">
        <f>'[2]06'!C69</f>
        <v>0</v>
      </c>
      <c r="D67" s="201">
        <f>'[2]06'!D69</f>
        <v>0</v>
      </c>
      <c r="E67" s="201">
        <f>'[2]06'!E69</f>
        <v>0</v>
      </c>
      <c r="F67" s="15">
        <f t="shared" si="6"/>
        <v>80</v>
      </c>
      <c r="G67" s="200">
        <f>'[2]06'!H69</f>
        <v>32</v>
      </c>
      <c r="H67" s="201">
        <f>'[2]06'!I69</f>
        <v>0</v>
      </c>
      <c r="I67" s="201">
        <f>'[2]06'!J69</f>
        <v>0</v>
      </c>
      <c r="J67" s="201">
        <f>'[2]06'!K69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/>
    </row>
    <row r="68" spans="1:19">
      <c r="A68" s="8" t="s">
        <v>110</v>
      </c>
      <c r="B68" s="200">
        <f>'[2]06'!B70</f>
        <v>80</v>
      </c>
      <c r="C68" s="201">
        <f>'[2]06'!C70</f>
        <v>0</v>
      </c>
      <c r="D68" s="201">
        <f>'[2]06'!D70</f>
        <v>0</v>
      </c>
      <c r="E68" s="201">
        <f>'[2]06'!E70</f>
        <v>0</v>
      </c>
      <c r="F68" s="15">
        <f t="shared" si="6"/>
        <v>80</v>
      </c>
      <c r="G68" s="200">
        <f>'[2]06'!H70</f>
        <v>32</v>
      </c>
      <c r="H68" s="201">
        <f>'[2]06'!I70</f>
        <v>0</v>
      </c>
      <c r="I68" s="201">
        <f>'[2]06'!J70</f>
        <v>0</v>
      </c>
      <c r="J68" s="201">
        <f>'[2]06'!K70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/>
    </row>
    <row r="69" spans="1:19">
      <c r="A69" s="8" t="s">
        <v>111</v>
      </c>
      <c r="B69" s="200">
        <f>'[2]06'!B71</f>
        <v>80</v>
      </c>
      <c r="C69" s="201">
        <f>'[2]06'!C71</f>
        <v>0</v>
      </c>
      <c r="D69" s="201">
        <f>'[2]06'!D71</f>
        <v>0</v>
      </c>
      <c r="E69" s="201">
        <f>'[2]06'!E71</f>
        <v>0</v>
      </c>
      <c r="F69" s="15">
        <f t="shared" ref="F69:F98" si="16">SUM(B69:E69)</f>
        <v>80</v>
      </c>
      <c r="G69" s="200">
        <f>'[2]06'!H71</f>
        <v>32</v>
      </c>
      <c r="H69" s="201">
        <f>'[2]06'!I71</f>
        <v>0</v>
      </c>
      <c r="I69" s="201">
        <f>'[2]06'!J71</f>
        <v>0</v>
      </c>
      <c r="J69" s="201">
        <f>'[2]06'!K71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/>
    </row>
    <row r="70" spans="1:19">
      <c r="A70" s="8" t="s">
        <v>112</v>
      </c>
      <c r="B70" s="200">
        <f>'[2]06'!B72</f>
        <v>80</v>
      </c>
      <c r="C70" s="201">
        <f>'[2]06'!C72</f>
        <v>0</v>
      </c>
      <c r="D70" s="201">
        <f>'[2]06'!D72</f>
        <v>0</v>
      </c>
      <c r="E70" s="201">
        <f>'[2]06'!E72</f>
        <v>0</v>
      </c>
      <c r="F70" s="15">
        <f t="shared" si="16"/>
        <v>80</v>
      </c>
      <c r="G70" s="200">
        <f>'[2]06'!H72</f>
        <v>32</v>
      </c>
      <c r="H70" s="201">
        <f>'[2]06'!I72</f>
        <v>0</v>
      </c>
      <c r="I70" s="201">
        <f>'[2]06'!J72</f>
        <v>0</v>
      </c>
      <c r="J70" s="201">
        <f>'[2]06'!K72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/>
    </row>
    <row r="71" spans="1:19">
      <c r="A71" s="8" t="s">
        <v>113</v>
      </c>
      <c r="B71" s="200">
        <f>'[2]06'!B73</f>
        <v>80</v>
      </c>
      <c r="C71" s="201">
        <f>'[2]06'!C73</f>
        <v>0</v>
      </c>
      <c r="D71" s="201">
        <f>'[2]06'!D73</f>
        <v>0</v>
      </c>
      <c r="E71" s="201">
        <f>'[2]06'!E73</f>
        <v>0</v>
      </c>
      <c r="F71" s="15">
        <f t="shared" si="16"/>
        <v>80</v>
      </c>
      <c r="G71" s="200">
        <f>'[2]06'!H73</f>
        <v>32</v>
      </c>
      <c r="H71" s="201">
        <f>'[2]06'!I73</f>
        <v>0</v>
      </c>
      <c r="I71" s="201">
        <f>'[2]06'!J73</f>
        <v>0</v>
      </c>
      <c r="J71" s="201">
        <f>'[2]06'!K73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/>
    </row>
    <row r="72" spans="1:19">
      <c r="A72" s="8" t="s">
        <v>114</v>
      </c>
      <c r="B72" s="200">
        <f>'[2]06'!B74</f>
        <v>80</v>
      </c>
      <c r="C72" s="201">
        <f>'[2]06'!C74</f>
        <v>0</v>
      </c>
      <c r="D72" s="201">
        <f>'[2]06'!D74</f>
        <v>0</v>
      </c>
      <c r="E72" s="201">
        <f>'[2]06'!E74</f>
        <v>0</v>
      </c>
      <c r="F72" s="15">
        <f t="shared" si="16"/>
        <v>80</v>
      </c>
      <c r="G72" s="200">
        <f>'[2]06'!H74</f>
        <v>32</v>
      </c>
      <c r="H72" s="201">
        <f>'[2]06'!I74</f>
        <v>0</v>
      </c>
      <c r="I72" s="201">
        <f>'[2]06'!J74</f>
        <v>0</v>
      </c>
      <c r="J72" s="201">
        <f>'[2]06'!K74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/>
    </row>
    <row r="73" spans="1:19">
      <c r="A73" s="8" t="s">
        <v>115</v>
      </c>
      <c r="B73" s="200">
        <f>'[2]06'!B75</f>
        <v>80</v>
      </c>
      <c r="C73" s="201">
        <f>'[2]06'!C75</f>
        <v>0</v>
      </c>
      <c r="D73" s="201">
        <f>'[2]06'!D75</f>
        <v>0</v>
      </c>
      <c r="E73" s="201">
        <f>'[2]06'!E75</f>
        <v>0</v>
      </c>
      <c r="F73" s="15">
        <f t="shared" si="16"/>
        <v>80</v>
      </c>
      <c r="G73" s="200">
        <f>'[2]06'!H75</f>
        <v>32</v>
      </c>
      <c r="H73" s="201">
        <f>'[2]06'!I75</f>
        <v>0</v>
      </c>
      <c r="I73" s="201">
        <f>'[2]06'!J75</f>
        <v>0</v>
      </c>
      <c r="J73" s="201">
        <f>'[2]06'!K75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/>
    </row>
    <row r="74" spans="1:19">
      <c r="A74" s="8" t="s">
        <v>116</v>
      </c>
      <c r="B74" s="200">
        <f>'[2]06'!B76</f>
        <v>80</v>
      </c>
      <c r="C74" s="201">
        <f>'[2]06'!C76</f>
        <v>0</v>
      </c>
      <c r="D74" s="201">
        <f>'[2]06'!D76</f>
        <v>0</v>
      </c>
      <c r="E74" s="201">
        <f>'[2]06'!E76</f>
        <v>0</v>
      </c>
      <c r="F74" s="15">
        <f t="shared" si="16"/>
        <v>80</v>
      </c>
      <c r="G74" s="200">
        <f>'[2]06'!H76</f>
        <v>32</v>
      </c>
      <c r="H74" s="201">
        <f>'[2]06'!I76</f>
        <v>0</v>
      </c>
      <c r="I74" s="201">
        <f>'[2]06'!J76</f>
        <v>0</v>
      </c>
      <c r="J74" s="201">
        <f>'[2]06'!K76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/>
    </row>
    <row r="75" spans="1:19">
      <c r="A75" s="8" t="s">
        <v>117</v>
      </c>
      <c r="B75" s="200">
        <f>'[2]06'!B77</f>
        <v>80</v>
      </c>
      <c r="C75" s="201">
        <f>'[2]06'!C77</f>
        <v>0</v>
      </c>
      <c r="D75" s="201">
        <f>'[2]06'!D77</f>
        <v>0</v>
      </c>
      <c r="E75" s="201">
        <f>'[2]06'!E77</f>
        <v>0</v>
      </c>
      <c r="F75" s="15">
        <f t="shared" si="16"/>
        <v>80</v>
      </c>
      <c r="G75" s="200">
        <f>'[2]06'!H77</f>
        <v>32</v>
      </c>
      <c r="H75" s="201">
        <f>'[2]06'!I77</f>
        <v>0</v>
      </c>
      <c r="I75" s="201">
        <f>'[2]06'!J77</f>
        <v>0</v>
      </c>
      <c r="J75" s="201">
        <f>'[2]06'!K77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/>
    </row>
    <row r="76" spans="1:19">
      <c r="A76" s="8" t="s">
        <v>118</v>
      </c>
      <c r="B76" s="200">
        <f>'[2]06'!B78</f>
        <v>80</v>
      </c>
      <c r="C76" s="201">
        <f>'[2]06'!C78</f>
        <v>0</v>
      </c>
      <c r="D76" s="201">
        <f>'[2]06'!D78</f>
        <v>0</v>
      </c>
      <c r="E76" s="201">
        <f>'[2]06'!E78</f>
        <v>0</v>
      </c>
      <c r="F76" s="15">
        <f t="shared" si="16"/>
        <v>80</v>
      </c>
      <c r="G76" s="200">
        <f>'[2]06'!H78</f>
        <v>32</v>
      </c>
      <c r="H76" s="201">
        <f>'[2]06'!I78</f>
        <v>0</v>
      </c>
      <c r="I76" s="201">
        <f>'[2]06'!J78</f>
        <v>0</v>
      </c>
      <c r="J76" s="201">
        <f>'[2]06'!K78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/>
    </row>
    <row r="77" spans="1:19">
      <c r="A77" s="8" t="s">
        <v>119</v>
      </c>
      <c r="B77" s="200">
        <f>'[2]06'!B79</f>
        <v>80</v>
      </c>
      <c r="C77" s="201">
        <f>'[2]06'!C79</f>
        <v>0</v>
      </c>
      <c r="D77" s="201">
        <f>'[2]06'!D79</f>
        <v>0</v>
      </c>
      <c r="E77" s="201">
        <f>'[2]06'!E79</f>
        <v>0</v>
      </c>
      <c r="F77" s="15">
        <f t="shared" si="16"/>
        <v>80</v>
      </c>
      <c r="G77" s="200">
        <f>'[2]06'!H79</f>
        <v>32</v>
      </c>
      <c r="H77" s="201">
        <f>'[2]06'!I79</f>
        <v>0</v>
      </c>
      <c r="I77" s="201">
        <f>'[2]06'!J79</f>
        <v>0</v>
      </c>
      <c r="J77" s="201">
        <f>'[2]06'!K79</f>
        <v>0</v>
      </c>
      <c r="K77" s="15">
        <f t="shared" si="13"/>
        <v>32</v>
      </c>
      <c r="L77" s="18">
        <f>frq!C77</f>
        <v>1</v>
      </c>
      <c r="M77" s="125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  <c r="S77" s="18"/>
    </row>
    <row r="78" spans="1:19">
      <c r="A78" s="8" t="s">
        <v>120</v>
      </c>
      <c r="B78" s="200">
        <f>'[2]06'!B80</f>
        <v>80</v>
      </c>
      <c r="C78" s="201">
        <f>'[2]06'!C80</f>
        <v>0</v>
      </c>
      <c r="D78" s="201">
        <f>'[2]06'!D80</f>
        <v>0</v>
      </c>
      <c r="E78" s="201">
        <f>'[2]06'!E80</f>
        <v>0</v>
      </c>
      <c r="F78" s="15">
        <f t="shared" si="16"/>
        <v>80</v>
      </c>
      <c r="G78" s="200">
        <f>'[2]06'!H80</f>
        <v>32</v>
      </c>
      <c r="H78" s="201">
        <f>'[2]06'!I80</f>
        <v>0</v>
      </c>
      <c r="I78" s="201">
        <f>'[2]06'!J80</f>
        <v>0</v>
      </c>
      <c r="J78" s="201">
        <f>'[2]06'!K80</f>
        <v>0</v>
      </c>
      <c r="K78" s="15">
        <f t="shared" si="13"/>
        <v>32</v>
      </c>
      <c r="L78" s="18">
        <f>frq!C78</f>
        <v>1</v>
      </c>
      <c r="M78" s="125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  <c r="S78" s="18"/>
    </row>
    <row r="79" spans="1:19">
      <c r="A79" s="8" t="s">
        <v>121</v>
      </c>
      <c r="B79" s="200">
        <f>'[2]06'!B81</f>
        <v>80</v>
      </c>
      <c r="C79" s="201">
        <f>'[2]06'!C81</f>
        <v>0</v>
      </c>
      <c r="D79" s="201">
        <f>'[2]06'!D81</f>
        <v>0</v>
      </c>
      <c r="E79" s="201">
        <f>'[2]06'!E81</f>
        <v>0</v>
      </c>
      <c r="F79" s="15">
        <f t="shared" si="16"/>
        <v>80</v>
      </c>
      <c r="G79" s="200">
        <f>'[2]06'!H81</f>
        <v>32</v>
      </c>
      <c r="H79" s="201">
        <f>'[2]06'!I81</f>
        <v>0</v>
      </c>
      <c r="I79" s="201">
        <f>'[2]06'!J81</f>
        <v>0</v>
      </c>
      <c r="J79" s="201">
        <f>'[2]06'!K81</f>
        <v>0</v>
      </c>
      <c r="K79" s="15">
        <f t="shared" si="13"/>
        <v>32</v>
      </c>
      <c r="L79" s="18">
        <f>frq!C79</f>
        <v>1</v>
      </c>
      <c r="M79" s="125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  <c r="S79" s="18"/>
    </row>
    <row r="80" spans="1:19">
      <c r="A80" s="8" t="s">
        <v>122</v>
      </c>
      <c r="B80" s="200">
        <f>'[2]06'!B82</f>
        <v>80</v>
      </c>
      <c r="C80" s="201">
        <f>'[2]06'!C82</f>
        <v>0</v>
      </c>
      <c r="D80" s="201">
        <f>'[2]06'!D82</f>
        <v>0</v>
      </c>
      <c r="E80" s="201">
        <f>'[2]06'!E82</f>
        <v>0</v>
      </c>
      <c r="F80" s="15">
        <f t="shared" si="16"/>
        <v>80</v>
      </c>
      <c r="G80" s="200">
        <f>'[2]06'!H82</f>
        <v>32</v>
      </c>
      <c r="H80" s="201">
        <f>'[2]06'!I82</f>
        <v>0</v>
      </c>
      <c r="I80" s="201">
        <f>'[2]06'!J82</f>
        <v>0</v>
      </c>
      <c r="J80" s="201">
        <f>'[2]06'!K82</f>
        <v>0</v>
      </c>
      <c r="K80" s="15">
        <f t="shared" si="13"/>
        <v>32</v>
      </c>
      <c r="L80" s="18">
        <f>frq!C80</f>
        <v>1</v>
      </c>
      <c r="M80" s="125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  <c r="S80" s="18"/>
    </row>
    <row r="81" spans="1:19">
      <c r="A81" s="8" t="s">
        <v>123</v>
      </c>
      <c r="B81" s="200">
        <f>'[2]06'!B83</f>
        <v>80</v>
      </c>
      <c r="C81" s="201">
        <f>'[2]06'!C83</f>
        <v>0</v>
      </c>
      <c r="D81" s="201">
        <f>'[2]06'!D83</f>
        <v>0</v>
      </c>
      <c r="E81" s="201">
        <f>'[2]06'!E83</f>
        <v>0</v>
      </c>
      <c r="F81" s="15">
        <f t="shared" si="16"/>
        <v>80</v>
      </c>
      <c r="G81" s="200">
        <f>'[2]06'!H83</f>
        <v>32</v>
      </c>
      <c r="H81" s="201">
        <f>'[2]06'!I83</f>
        <v>0</v>
      </c>
      <c r="I81" s="201">
        <f>'[2]06'!J83</f>
        <v>0</v>
      </c>
      <c r="J81" s="201">
        <f>'[2]06'!K83</f>
        <v>0</v>
      </c>
      <c r="K81" s="15">
        <f t="shared" si="13"/>
        <v>32</v>
      </c>
      <c r="L81" s="18">
        <f>frq!C81</f>
        <v>1</v>
      </c>
      <c r="M81" s="125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  <c r="S81" s="18"/>
    </row>
    <row r="82" spans="1:19">
      <c r="A82" s="8" t="s">
        <v>124</v>
      </c>
      <c r="B82" s="200">
        <f>'[2]06'!B84</f>
        <v>80</v>
      </c>
      <c r="C82" s="201">
        <f>'[2]06'!C84</f>
        <v>0</v>
      </c>
      <c r="D82" s="201">
        <f>'[2]06'!D84</f>
        <v>0</v>
      </c>
      <c r="E82" s="201">
        <f>'[2]06'!E84</f>
        <v>0</v>
      </c>
      <c r="F82" s="15">
        <f t="shared" si="16"/>
        <v>80</v>
      </c>
      <c r="G82" s="200">
        <f>'[2]06'!H84</f>
        <v>32</v>
      </c>
      <c r="H82" s="201">
        <f>'[2]06'!I84</f>
        <v>0</v>
      </c>
      <c r="I82" s="201">
        <f>'[2]06'!J84</f>
        <v>0</v>
      </c>
      <c r="J82" s="201">
        <f>'[2]06'!K84</f>
        <v>0</v>
      </c>
      <c r="K82" s="15">
        <f t="shared" si="13"/>
        <v>32</v>
      </c>
      <c r="L82" s="18">
        <f>frq!C82</f>
        <v>1</v>
      </c>
      <c r="M82" s="125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  <c r="S82" s="18"/>
    </row>
    <row r="83" spans="1:19">
      <c r="A83" s="8" t="s">
        <v>125</v>
      </c>
      <c r="B83" s="200">
        <f>'[2]06'!B85</f>
        <v>80</v>
      </c>
      <c r="C83" s="201">
        <f>'[2]06'!C85</f>
        <v>0</v>
      </c>
      <c r="D83" s="201">
        <f>'[2]06'!D85</f>
        <v>0</v>
      </c>
      <c r="E83" s="201">
        <f>'[2]06'!E85</f>
        <v>0</v>
      </c>
      <c r="F83" s="15">
        <f t="shared" si="16"/>
        <v>80</v>
      </c>
      <c r="G83" s="200">
        <f>'[2]06'!H85</f>
        <v>32</v>
      </c>
      <c r="H83" s="201">
        <f>'[2]06'!I85</f>
        <v>0</v>
      </c>
      <c r="I83" s="201">
        <f>'[2]06'!J85</f>
        <v>0</v>
      </c>
      <c r="J83" s="201">
        <f>'[2]06'!K85</f>
        <v>0</v>
      </c>
      <c r="K83" s="15">
        <f t="shared" si="13"/>
        <v>32</v>
      </c>
      <c r="L83" s="18">
        <f>frq!C83</f>
        <v>1</v>
      </c>
      <c r="M83" s="125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  <c r="S83" s="18"/>
    </row>
    <row r="84" spans="1:19">
      <c r="A84" s="8" t="s">
        <v>126</v>
      </c>
      <c r="B84" s="200">
        <f>'[2]06'!B86</f>
        <v>80</v>
      </c>
      <c r="C84" s="201">
        <f>'[2]06'!C86</f>
        <v>0</v>
      </c>
      <c r="D84" s="201">
        <f>'[2]06'!D86</f>
        <v>0</v>
      </c>
      <c r="E84" s="201">
        <f>'[2]06'!E86</f>
        <v>0</v>
      </c>
      <c r="F84" s="15">
        <f t="shared" si="16"/>
        <v>80</v>
      </c>
      <c r="G84" s="200">
        <f>'[2]06'!H86</f>
        <v>32</v>
      </c>
      <c r="H84" s="201">
        <f>'[2]06'!I86</f>
        <v>0</v>
      </c>
      <c r="I84" s="201">
        <f>'[2]06'!J86</f>
        <v>0</v>
      </c>
      <c r="J84" s="201">
        <f>'[2]06'!K86</f>
        <v>0</v>
      </c>
      <c r="K84" s="15">
        <f t="shared" si="13"/>
        <v>32</v>
      </c>
      <c r="L84" s="18">
        <f>frq!C84</f>
        <v>1</v>
      </c>
      <c r="M84" s="125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  <c r="S84" s="18"/>
    </row>
    <row r="85" spans="1:19">
      <c r="A85" s="8" t="s">
        <v>127</v>
      </c>
      <c r="B85" s="200">
        <f>'[2]06'!B87</f>
        <v>80</v>
      </c>
      <c r="C85" s="201">
        <f>'[2]06'!C87</f>
        <v>0</v>
      </c>
      <c r="D85" s="201">
        <f>'[2]06'!D87</f>
        <v>0</v>
      </c>
      <c r="E85" s="201">
        <f>'[2]06'!E87</f>
        <v>0</v>
      </c>
      <c r="F85" s="15">
        <f t="shared" si="16"/>
        <v>80</v>
      </c>
      <c r="G85" s="200">
        <f>'[2]06'!H87</f>
        <v>32</v>
      </c>
      <c r="H85" s="201">
        <f>'[2]06'!I87</f>
        <v>0</v>
      </c>
      <c r="I85" s="201">
        <f>'[2]06'!J87</f>
        <v>0</v>
      </c>
      <c r="J85" s="201">
        <f>'[2]06'!K87</f>
        <v>0</v>
      </c>
      <c r="K85" s="15">
        <f t="shared" si="13"/>
        <v>32</v>
      </c>
      <c r="L85" s="18">
        <f>frq!C85</f>
        <v>1</v>
      </c>
      <c r="M85" s="125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  <c r="S85" s="18"/>
    </row>
    <row r="86" spans="1:19">
      <c r="A86" s="8" t="s">
        <v>128</v>
      </c>
      <c r="B86" s="200">
        <f>'[2]06'!B88</f>
        <v>80</v>
      </c>
      <c r="C86" s="201">
        <f>'[2]06'!C88</f>
        <v>0</v>
      </c>
      <c r="D86" s="201">
        <f>'[2]06'!D88</f>
        <v>0</v>
      </c>
      <c r="E86" s="201">
        <f>'[2]06'!E88</f>
        <v>0</v>
      </c>
      <c r="F86" s="15">
        <f t="shared" si="16"/>
        <v>80</v>
      </c>
      <c r="G86" s="200">
        <f>'[2]06'!H88</f>
        <v>32</v>
      </c>
      <c r="H86" s="201">
        <f>'[2]06'!I88</f>
        <v>0</v>
      </c>
      <c r="I86" s="201">
        <f>'[2]06'!J88</f>
        <v>0</v>
      </c>
      <c r="J86" s="201">
        <f>'[2]06'!K88</f>
        <v>0</v>
      </c>
      <c r="K86" s="15">
        <f t="shared" si="13"/>
        <v>32</v>
      </c>
      <c r="L86" s="18">
        <f>frq!C86</f>
        <v>1</v>
      </c>
      <c r="M86" s="125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  <c r="S86" s="18"/>
    </row>
    <row r="87" spans="1:19">
      <c r="A87" s="8" t="s">
        <v>129</v>
      </c>
      <c r="B87" s="200">
        <f>'[2]06'!B89</f>
        <v>80</v>
      </c>
      <c r="C87" s="201">
        <f>'[2]06'!C89</f>
        <v>0</v>
      </c>
      <c r="D87" s="201">
        <f>'[2]06'!D89</f>
        <v>0</v>
      </c>
      <c r="E87" s="201">
        <f>'[2]06'!E89</f>
        <v>0</v>
      </c>
      <c r="F87" s="15">
        <f t="shared" si="16"/>
        <v>80</v>
      </c>
      <c r="G87" s="200">
        <f>'[2]06'!H89</f>
        <v>32</v>
      </c>
      <c r="H87" s="201">
        <f>'[2]06'!I89</f>
        <v>0</v>
      </c>
      <c r="I87" s="201">
        <f>'[2]06'!J89</f>
        <v>0</v>
      </c>
      <c r="J87" s="201">
        <f>'[2]06'!K89</f>
        <v>0</v>
      </c>
      <c r="K87" s="15">
        <f t="shared" si="13"/>
        <v>32</v>
      </c>
      <c r="L87" s="18">
        <f>frq!C87</f>
        <v>1</v>
      </c>
      <c r="M87" s="125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  <c r="S87" s="18"/>
    </row>
    <row r="88" spans="1:19">
      <c r="A88" s="8" t="s">
        <v>130</v>
      </c>
      <c r="B88" s="200">
        <f>'[2]06'!B90</f>
        <v>80</v>
      </c>
      <c r="C88" s="201">
        <f>'[2]06'!C90</f>
        <v>0</v>
      </c>
      <c r="D88" s="201">
        <f>'[2]06'!D90</f>
        <v>0</v>
      </c>
      <c r="E88" s="201">
        <f>'[2]06'!E90</f>
        <v>0</v>
      </c>
      <c r="F88" s="15">
        <f t="shared" si="16"/>
        <v>80</v>
      </c>
      <c r="G88" s="200">
        <f>'[2]06'!H90</f>
        <v>32</v>
      </c>
      <c r="H88" s="201">
        <f>'[2]06'!I90</f>
        <v>0</v>
      </c>
      <c r="I88" s="201">
        <f>'[2]06'!J90</f>
        <v>0</v>
      </c>
      <c r="J88" s="201">
        <f>'[2]06'!K90</f>
        <v>0</v>
      </c>
      <c r="K88" s="15">
        <f t="shared" si="13"/>
        <v>32</v>
      </c>
      <c r="L88" s="18">
        <f>frq!C88</f>
        <v>1</v>
      </c>
      <c r="M88" s="125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  <c r="S88" s="18"/>
    </row>
    <row r="89" spans="1:19">
      <c r="A89" s="8" t="s">
        <v>131</v>
      </c>
      <c r="B89" s="200">
        <f>'[2]06'!B91</f>
        <v>80</v>
      </c>
      <c r="C89" s="201">
        <f>'[2]06'!C91</f>
        <v>0</v>
      </c>
      <c r="D89" s="201">
        <f>'[2]06'!D91</f>
        <v>0</v>
      </c>
      <c r="E89" s="201">
        <f>'[2]06'!E91</f>
        <v>0</v>
      </c>
      <c r="F89" s="15">
        <f t="shared" si="16"/>
        <v>80</v>
      </c>
      <c r="G89" s="200">
        <f>'[2]06'!H91</f>
        <v>32</v>
      </c>
      <c r="H89" s="201">
        <f>'[2]06'!I91</f>
        <v>0</v>
      </c>
      <c r="I89" s="201">
        <f>'[2]06'!J91</f>
        <v>0</v>
      </c>
      <c r="J89" s="201">
        <f>'[2]06'!K91</f>
        <v>0</v>
      </c>
      <c r="K89" s="15">
        <f t="shared" si="13"/>
        <v>32</v>
      </c>
      <c r="L89" s="18">
        <f>frq!C89</f>
        <v>1</v>
      </c>
      <c r="M89" s="125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  <c r="S89" s="18"/>
    </row>
    <row r="90" spans="1:19">
      <c r="A90" s="8" t="s">
        <v>132</v>
      </c>
      <c r="B90" s="200">
        <f>'[2]06'!B92</f>
        <v>80</v>
      </c>
      <c r="C90" s="201">
        <f>'[2]06'!C92</f>
        <v>0</v>
      </c>
      <c r="D90" s="201">
        <f>'[2]06'!D92</f>
        <v>0</v>
      </c>
      <c r="E90" s="201">
        <f>'[2]06'!E92</f>
        <v>0</v>
      </c>
      <c r="F90" s="15">
        <f t="shared" si="16"/>
        <v>80</v>
      </c>
      <c r="G90" s="200">
        <f>'[2]06'!H92</f>
        <v>33</v>
      </c>
      <c r="H90" s="201">
        <f>'[2]06'!I92</f>
        <v>0</v>
      </c>
      <c r="I90" s="201">
        <f>'[2]06'!J92</f>
        <v>0</v>
      </c>
      <c r="J90" s="201">
        <f>'[2]06'!K92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200">
        <f>'[2]06'!B93</f>
        <v>80</v>
      </c>
      <c r="C91" s="201">
        <f>'[2]06'!C93</f>
        <v>0</v>
      </c>
      <c r="D91" s="201">
        <f>'[2]06'!D93</f>
        <v>0</v>
      </c>
      <c r="E91" s="201">
        <f>'[2]06'!E93</f>
        <v>0</v>
      </c>
      <c r="F91" s="15">
        <f t="shared" si="16"/>
        <v>80</v>
      </c>
      <c r="G91" s="200">
        <f>'[2]06'!H93</f>
        <v>33</v>
      </c>
      <c r="H91" s="201">
        <f>'[2]06'!I93</f>
        <v>0</v>
      </c>
      <c r="I91" s="201">
        <f>'[2]06'!J93</f>
        <v>0</v>
      </c>
      <c r="J91" s="201">
        <f>'[2]06'!K93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200">
        <f>'[2]06'!B94</f>
        <v>80</v>
      </c>
      <c r="C92" s="201">
        <f>'[2]06'!C94</f>
        <v>0</v>
      </c>
      <c r="D92" s="201">
        <f>'[2]06'!D94</f>
        <v>0</v>
      </c>
      <c r="E92" s="201">
        <f>'[2]06'!E94</f>
        <v>0</v>
      </c>
      <c r="F92" s="15">
        <f t="shared" si="16"/>
        <v>80</v>
      </c>
      <c r="G92" s="200">
        <f>'[2]06'!H94</f>
        <v>33</v>
      </c>
      <c r="H92" s="201">
        <f>'[2]06'!I94</f>
        <v>0</v>
      </c>
      <c r="I92" s="201">
        <f>'[2]06'!J94</f>
        <v>0</v>
      </c>
      <c r="J92" s="201">
        <f>'[2]06'!K94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200">
        <f>'[2]06'!B95</f>
        <v>80</v>
      </c>
      <c r="C93" s="201">
        <f>'[2]06'!C95</f>
        <v>0</v>
      </c>
      <c r="D93" s="201">
        <f>'[2]06'!D95</f>
        <v>0</v>
      </c>
      <c r="E93" s="201">
        <f>'[2]06'!E95</f>
        <v>0</v>
      </c>
      <c r="F93" s="15">
        <f t="shared" si="16"/>
        <v>80</v>
      </c>
      <c r="G93" s="200">
        <f>'[2]06'!H95</f>
        <v>33</v>
      </c>
      <c r="H93" s="201">
        <f>'[2]06'!I95</f>
        <v>0</v>
      </c>
      <c r="I93" s="201">
        <f>'[2]06'!J95</f>
        <v>0</v>
      </c>
      <c r="J93" s="201">
        <f>'[2]06'!K95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200">
        <f>'[2]06'!B96</f>
        <v>80</v>
      </c>
      <c r="C94" s="201">
        <f>'[2]06'!C96</f>
        <v>0</v>
      </c>
      <c r="D94" s="201">
        <f>'[2]06'!D96</f>
        <v>0</v>
      </c>
      <c r="E94" s="201">
        <f>'[2]06'!E96</f>
        <v>0</v>
      </c>
      <c r="F94" s="15">
        <f t="shared" si="16"/>
        <v>80</v>
      </c>
      <c r="G94" s="200">
        <f>'[2]06'!H96</f>
        <v>33</v>
      </c>
      <c r="H94" s="201">
        <f>'[2]06'!I96</f>
        <v>0</v>
      </c>
      <c r="I94" s="201">
        <f>'[2]06'!J96</f>
        <v>0</v>
      </c>
      <c r="J94" s="201">
        <f>'[2]06'!K96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  <c r="S94" s="18"/>
    </row>
    <row r="95" spans="1:19">
      <c r="A95" s="8" t="s">
        <v>137</v>
      </c>
      <c r="B95" s="200">
        <f>'[2]06'!B97</f>
        <v>80</v>
      </c>
      <c r="C95" s="201">
        <f>'[2]06'!C97</f>
        <v>0</v>
      </c>
      <c r="D95" s="201">
        <f>'[2]06'!D97</f>
        <v>0</v>
      </c>
      <c r="E95" s="201">
        <f>'[2]06'!E97</f>
        <v>0</v>
      </c>
      <c r="F95" s="15">
        <f t="shared" si="16"/>
        <v>80</v>
      </c>
      <c r="G95" s="200">
        <f>'[2]06'!H97</f>
        <v>33</v>
      </c>
      <c r="H95" s="201">
        <f>'[2]06'!I97</f>
        <v>0</v>
      </c>
      <c r="I95" s="201">
        <f>'[2]06'!J97</f>
        <v>0</v>
      </c>
      <c r="J95" s="201">
        <f>'[2]06'!K97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  <c r="S95" s="18"/>
    </row>
    <row r="96" spans="1:19">
      <c r="A96" s="8" t="s">
        <v>138</v>
      </c>
      <c r="B96" s="200">
        <f>'[2]06'!B98</f>
        <v>80</v>
      </c>
      <c r="C96" s="201">
        <f>'[2]06'!C98</f>
        <v>0</v>
      </c>
      <c r="D96" s="201">
        <f>'[2]06'!D98</f>
        <v>0</v>
      </c>
      <c r="E96" s="201">
        <f>'[2]06'!E98</f>
        <v>0</v>
      </c>
      <c r="F96" s="15">
        <f t="shared" si="16"/>
        <v>80</v>
      </c>
      <c r="G96" s="200">
        <f>'[2]06'!H98</f>
        <v>33</v>
      </c>
      <c r="H96" s="201">
        <f>'[2]06'!I98</f>
        <v>0</v>
      </c>
      <c r="I96" s="201">
        <f>'[2]06'!J98</f>
        <v>0</v>
      </c>
      <c r="J96" s="201">
        <f>'[2]06'!K98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  <c r="S96" s="18"/>
    </row>
    <row r="97" spans="1:19">
      <c r="A97" s="8" t="s">
        <v>139</v>
      </c>
      <c r="B97" s="200">
        <f>'[2]06'!B99</f>
        <v>80</v>
      </c>
      <c r="C97" s="201">
        <f>'[2]06'!C99</f>
        <v>0</v>
      </c>
      <c r="D97" s="201">
        <f>'[2]06'!D99</f>
        <v>0</v>
      </c>
      <c r="E97" s="201">
        <f>'[2]06'!E99</f>
        <v>0</v>
      </c>
      <c r="F97" s="15">
        <f t="shared" si="16"/>
        <v>80</v>
      </c>
      <c r="G97" s="200">
        <f>'[2]06'!H99</f>
        <v>33</v>
      </c>
      <c r="H97" s="201">
        <f>'[2]06'!I99</f>
        <v>0</v>
      </c>
      <c r="I97" s="201">
        <f>'[2]06'!J99</f>
        <v>0</v>
      </c>
      <c r="J97" s="201">
        <f>'[2]06'!K99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  <c r="S97" s="18"/>
    </row>
    <row r="98" spans="1:19" ht="15.75" thickBot="1">
      <c r="A98" s="8" t="s">
        <v>140</v>
      </c>
      <c r="B98" s="200">
        <f>'[2]06'!B100</f>
        <v>80</v>
      </c>
      <c r="C98" s="201">
        <f>'[2]06'!C100</f>
        <v>0</v>
      </c>
      <c r="D98" s="201">
        <f>'[2]06'!D100</f>
        <v>0</v>
      </c>
      <c r="E98" s="201">
        <f>'[2]06'!E100</f>
        <v>0</v>
      </c>
      <c r="F98" s="15">
        <f t="shared" si="16"/>
        <v>80</v>
      </c>
      <c r="G98" s="200">
        <f>'[2]06'!H100</f>
        <v>33</v>
      </c>
      <c r="H98" s="201">
        <f>'[2]06'!I100</f>
        <v>0</v>
      </c>
      <c r="I98" s="201">
        <f>'[2]06'!J100</f>
        <v>0</v>
      </c>
      <c r="J98" s="201">
        <f>'[2]06'!K100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0.78674999999999995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0.78674999999999995</v>
      </c>
      <c r="L99" s="128">
        <f t="shared" si="17"/>
        <v>2.4E-2</v>
      </c>
      <c r="M99" s="128">
        <f t="shared" si="17"/>
        <v>0.77444999999999964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0.77444999999999964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45510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920</v>
      </c>
      <c r="E3" s="16">
        <f>'[3]06'!E5</f>
        <v>0</v>
      </c>
      <c r="F3" s="16">
        <f>'[3]06'!F5</f>
        <v>0</v>
      </c>
      <c r="G3" s="16">
        <f>'[3]06'!G5</f>
        <v>0</v>
      </c>
      <c r="H3" s="17">
        <f>SUM(B3:G3)</f>
        <v>1240</v>
      </c>
      <c r="I3" s="15">
        <f>'[3]06'!J5</f>
        <v>283.45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283.45</v>
      </c>
      <c r="P3" s="18">
        <f>frq!C3</f>
        <v>1</v>
      </c>
      <c r="Q3" s="15">
        <f t="shared" ref="Q3:V18" si="0">IF($P3=1,I3,IF(AND($P3=0.985,I3&gt;0.985*B3),B3*0.985,IF(AND($P3=0.965,I3&gt;0.965*B3),0.965*B3,I3)))</f>
        <v>283.45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283.45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219.45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219.45</v>
      </c>
      <c r="AT3" s="8">
        <v>32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920</v>
      </c>
      <c r="E4" s="16">
        <f>'[3]06'!E6</f>
        <v>0</v>
      </c>
      <c r="F4" s="16">
        <f>'[3]06'!F6</f>
        <v>0</v>
      </c>
      <c r="G4" s="16">
        <f>'[3]06'!G6</f>
        <v>0</v>
      </c>
      <c r="H4" s="17">
        <f>SUM(B4:G4)</f>
        <v>1240</v>
      </c>
      <c r="I4" s="15">
        <f>'[3]06'!J6</f>
        <v>283.45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283.45</v>
      </c>
      <c r="P4" s="18">
        <f>frq!C4</f>
        <v>1</v>
      </c>
      <c r="Q4" s="15">
        <f>IF($P4=1,I4,IF(AND($P4=0.985,I4&gt;0.985*B4),B4*0.985,IF(AND($P4=0.965,I4&gt;0.965*B4),0.965*B4,I4)))</f>
        <v>283.45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283.45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219.45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219.45</v>
      </c>
      <c r="AT4" s="8">
        <v>32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920</v>
      </c>
      <c r="E5" s="16">
        <f>'[3]06'!E7</f>
        <v>0</v>
      </c>
      <c r="F5" s="16">
        <f>'[3]06'!F7</f>
        <v>0</v>
      </c>
      <c r="G5" s="16">
        <f>'[3]06'!G7</f>
        <v>0</v>
      </c>
      <c r="H5" s="17">
        <f t="shared" ref="H5:H68" si="27">SUM(B5:G5)</f>
        <v>1240</v>
      </c>
      <c r="I5" s="15">
        <f>'[3]06'!J7</f>
        <v>283.45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283.45</v>
      </c>
      <c r="P5" s="18">
        <f>frq!C5</f>
        <v>1</v>
      </c>
      <c r="Q5" s="15">
        <f t="shared" ref="Q5:V56" si="29">IF($P5=1,I5,IF(AND($P5=0.985,I5&gt;0.985*B5),B5*0.985,IF(AND($P5=0.965,I5&gt;0.965*B5),0.965*B5,I5)))</f>
        <v>283.45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283.45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219.45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219.45</v>
      </c>
      <c r="AT5" s="8">
        <v>32</v>
      </c>
      <c r="AU5" s="8">
        <v>32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920</v>
      </c>
      <c r="E6" s="16">
        <f>'[3]06'!E8</f>
        <v>0</v>
      </c>
      <c r="F6" s="16">
        <f>'[3]06'!F8</f>
        <v>0</v>
      </c>
      <c r="G6" s="16">
        <f>'[3]06'!G8</f>
        <v>0</v>
      </c>
      <c r="H6" s="17">
        <f t="shared" si="27"/>
        <v>1240</v>
      </c>
      <c r="I6" s="15">
        <f>'[3]06'!J8</f>
        <v>283.45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283.45</v>
      </c>
      <c r="P6" s="18">
        <f>frq!C6</f>
        <v>1</v>
      </c>
      <c r="Q6" s="15">
        <f t="shared" si="29"/>
        <v>283.45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283.45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219.45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219.45</v>
      </c>
      <c r="AT6" s="8">
        <v>32</v>
      </c>
      <c r="AU6" s="8">
        <v>32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920</v>
      </c>
      <c r="E7" s="16">
        <f>'[3]06'!E9</f>
        <v>0</v>
      </c>
      <c r="F7" s="16">
        <f>'[3]06'!F9</f>
        <v>0</v>
      </c>
      <c r="G7" s="16">
        <f>'[3]06'!G9</f>
        <v>0</v>
      </c>
      <c r="H7" s="17">
        <f t="shared" si="27"/>
        <v>1240</v>
      </c>
      <c r="I7" s="15">
        <f>'[3]06'!J9</f>
        <v>270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18.55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18.55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219.45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219.45</v>
      </c>
      <c r="AT7" s="8">
        <v>18.553599999999999</v>
      </c>
      <c r="AU7" s="8">
        <v>32</v>
      </c>
      <c r="AW7" s="204">
        <v>18.55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18.55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18.553599999999999</v>
      </c>
      <c r="BM7" s="8">
        <f t="shared" si="22"/>
        <v>32</v>
      </c>
      <c r="BN7" s="8">
        <f t="shared" si="23"/>
        <v>18.55</v>
      </c>
      <c r="BO7" s="8">
        <f t="shared" si="24"/>
        <v>32</v>
      </c>
      <c r="BP7" s="139">
        <f t="shared" si="25"/>
        <v>3.5999999999987153E-3</v>
      </c>
      <c r="BQ7" s="139">
        <f t="shared" si="26"/>
        <v>0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920</v>
      </c>
      <c r="E8" s="16">
        <f>'[3]06'!E10</f>
        <v>0</v>
      </c>
      <c r="F8" s="16">
        <f>'[3]06'!F10</f>
        <v>0</v>
      </c>
      <c r="G8" s="16">
        <f>'[3]06'!G10</f>
        <v>0</v>
      </c>
      <c r="H8" s="17">
        <f t="shared" si="27"/>
        <v>1240</v>
      </c>
      <c r="I8" s="15">
        <f>'[3]06'!J10</f>
        <v>270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18.55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18.55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219.45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219.45</v>
      </c>
      <c r="AT8" s="8">
        <v>18.553599999999999</v>
      </c>
      <c r="AU8" s="8">
        <v>32</v>
      </c>
      <c r="AW8" s="204">
        <v>18.55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18.55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18.553599999999999</v>
      </c>
      <c r="BM8" s="8">
        <f t="shared" si="22"/>
        <v>32</v>
      </c>
      <c r="BN8" s="8">
        <f t="shared" si="23"/>
        <v>18.55</v>
      </c>
      <c r="BO8" s="8">
        <f t="shared" si="24"/>
        <v>32</v>
      </c>
      <c r="BP8" s="139">
        <f t="shared" si="25"/>
        <v>3.5999999999987153E-3</v>
      </c>
      <c r="BQ8" s="139">
        <f t="shared" si="26"/>
        <v>0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920</v>
      </c>
      <c r="E9" s="16">
        <f>'[3]06'!E11</f>
        <v>0</v>
      </c>
      <c r="F9" s="16">
        <f>'[3]06'!F11</f>
        <v>0</v>
      </c>
      <c r="G9" s="16">
        <f>'[3]06'!G11</f>
        <v>0</v>
      </c>
      <c r="H9" s="17">
        <f t="shared" si="27"/>
        <v>1240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24.08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24.08</v>
      </c>
      <c r="AE9" s="8">
        <f t="shared" si="11"/>
        <v>24.08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24.08</v>
      </c>
      <c r="AL9" s="8">
        <f t="shared" si="3"/>
        <v>221.84000000000003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221.84000000000003</v>
      </c>
      <c r="AT9" s="8">
        <v>24.083500000000001</v>
      </c>
      <c r="AU9" s="8">
        <v>24.083500000000001</v>
      </c>
      <c r="AW9" s="204">
        <v>24.08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24.08</v>
      </c>
      <c r="BD9" s="204">
        <v>24.08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24.08</v>
      </c>
      <c r="BL9" s="8">
        <f t="shared" si="21"/>
        <v>24.083500000000001</v>
      </c>
      <c r="BM9" s="8">
        <f t="shared" si="22"/>
        <v>24.083500000000001</v>
      </c>
      <c r="BN9" s="8">
        <f t="shared" si="23"/>
        <v>24.08</v>
      </c>
      <c r="BO9" s="8">
        <f t="shared" si="24"/>
        <v>24.08</v>
      </c>
      <c r="BP9" s="139">
        <f t="shared" si="25"/>
        <v>3.5000000000025011E-3</v>
      </c>
      <c r="BQ9" s="139">
        <f t="shared" si="26"/>
        <v>3.5000000000025011E-3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920</v>
      </c>
      <c r="E10" s="16">
        <f>'[3]06'!E12</f>
        <v>0</v>
      </c>
      <c r="F10" s="16">
        <f>'[3]06'!F12</f>
        <v>0</v>
      </c>
      <c r="G10" s="16">
        <f>'[3]06'!G12</f>
        <v>0</v>
      </c>
      <c r="H10" s="17">
        <f t="shared" si="27"/>
        <v>1240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24.08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24.08</v>
      </c>
      <c r="AE10" s="8">
        <f t="shared" si="11"/>
        <v>24.08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24.08</v>
      </c>
      <c r="AL10" s="8">
        <f t="shared" si="3"/>
        <v>221.84000000000003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221.84000000000003</v>
      </c>
      <c r="AT10" s="8">
        <v>24.083500000000001</v>
      </c>
      <c r="AU10" s="8">
        <v>24.083500000000001</v>
      </c>
      <c r="AW10" s="204">
        <v>24.08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24.08</v>
      </c>
      <c r="BD10" s="204">
        <v>24.08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24.08</v>
      </c>
      <c r="BL10" s="8">
        <f t="shared" si="21"/>
        <v>24.083500000000001</v>
      </c>
      <c r="BM10" s="8">
        <f t="shared" si="22"/>
        <v>24.083500000000001</v>
      </c>
      <c r="BN10" s="8">
        <f t="shared" si="23"/>
        <v>24.08</v>
      </c>
      <c r="BO10" s="8">
        <f t="shared" si="24"/>
        <v>24.08</v>
      </c>
      <c r="BP10" s="139">
        <f t="shared" si="25"/>
        <v>3.5000000000025011E-3</v>
      </c>
      <c r="BQ10" s="139">
        <f t="shared" si="26"/>
        <v>3.5000000000025011E-3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920</v>
      </c>
      <c r="E11" s="16">
        <f>'[3]06'!E13</f>
        <v>0</v>
      </c>
      <c r="F11" s="16">
        <f>'[3]06'!F13</f>
        <v>0</v>
      </c>
      <c r="G11" s="16">
        <f>'[3]06'!G13</f>
        <v>0</v>
      </c>
      <c r="H11" s="17">
        <f t="shared" si="27"/>
        <v>1240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26.9071</v>
      </c>
      <c r="AU11" s="8">
        <v>26.9071</v>
      </c>
      <c r="AW11" s="204">
        <v>26.91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26.91</v>
      </c>
      <c r="BD11" s="204">
        <v>26.91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26.91</v>
      </c>
      <c r="BL11" s="8">
        <f t="shared" si="21"/>
        <v>26.9071</v>
      </c>
      <c r="BM11" s="8">
        <f t="shared" si="22"/>
        <v>26.9071</v>
      </c>
      <c r="BN11" s="8">
        <f t="shared" si="23"/>
        <v>26.91</v>
      </c>
      <c r="BO11" s="8">
        <f t="shared" si="24"/>
        <v>26.91</v>
      </c>
      <c r="BP11" s="139">
        <f t="shared" si="25"/>
        <v>-2.9000000000003467E-3</v>
      </c>
      <c r="BQ11" s="139">
        <f t="shared" si="26"/>
        <v>-2.9000000000003467E-3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920</v>
      </c>
      <c r="E12" s="16">
        <f>'[3]06'!E14</f>
        <v>0</v>
      </c>
      <c r="F12" s="16">
        <f>'[3]06'!F14</f>
        <v>0</v>
      </c>
      <c r="G12" s="16">
        <f>'[3]06'!G14</f>
        <v>0</v>
      </c>
      <c r="H12" s="17">
        <f t="shared" si="27"/>
        <v>1240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26.9071</v>
      </c>
      <c r="AU12" s="8">
        <v>26.9071</v>
      </c>
      <c r="AW12" s="204">
        <v>26.91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26.91</v>
      </c>
      <c r="BD12" s="204">
        <v>26.91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26.91</v>
      </c>
      <c r="BL12" s="8">
        <f t="shared" si="21"/>
        <v>26.9071</v>
      </c>
      <c r="BM12" s="8">
        <f t="shared" si="22"/>
        <v>26.9071</v>
      </c>
      <c r="BN12" s="8">
        <f t="shared" si="23"/>
        <v>26.91</v>
      </c>
      <c r="BO12" s="8">
        <f t="shared" si="24"/>
        <v>26.91</v>
      </c>
      <c r="BP12" s="139">
        <f t="shared" si="25"/>
        <v>-2.9000000000003467E-3</v>
      </c>
      <c r="BQ12" s="139">
        <f t="shared" si="26"/>
        <v>-2.9000000000003467E-3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920</v>
      </c>
      <c r="E13" s="16">
        <f>'[3]06'!E15</f>
        <v>0</v>
      </c>
      <c r="F13" s="16">
        <f>'[3]06'!F15</f>
        <v>0</v>
      </c>
      <c r="G13" s="16">
        <f>'[3]06'!G15</f>
        <v>0</v>
      </c>
      <c r="H13" s="17">
        <f t="shared" si="27"/>
        <v>1240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26.9071</v>
      </c>
      <c r="AU13" s="8">
        <v>26.9071</v>
      </c>
      <c r="AW13" s="204">
        <v>26.91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26.91</v>
      </c>
      <c r="BD13" s="204">
        <v>26.91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26.91</v>
      </c>
      <c r="BL13" s="8">
        <f t="shared" si="21"/>
        <v>26.9071</v>
      </c>
      <c r="BM13" s="8">
        <f t="shared" si="22"/>
        <v>26.9071</v>
      </c>
      <c r="BN13" s="8">
        <f t="shared" si="23"/>
        <v>26.91</v>
      </c>
      <c r="BO13" s="8">
        <f t="shared" si="24"/>
        <v>26.91</v>
      </c>
      <c r="BP13" s="139">
        <f t="shared" si="25"/>
        <v>-2.9000000000003467E-3</v>
      </c>
      <c r="BQ13" s="139">
        <f t="shared" si="26"/>
        <v>-2.9000000000003467E-3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920</v>
      </c>
      <c r="E14" s="16">
        <f>'[3]06'!E16</f>
        <v>0</v>
      </c>
      <c r="F14" s="16">
        <f>'[3]06'!F16</f>
        <v>0</v>
      </c>
      <c r="G14" s="16">
        <f>'[3]06'!G16</f>
        <v>0</v>
      </c>
      <c r="H14" s="17">
        <f t="shared" si="27"/>
        <v>1240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26.9071</v>
      </c>
      <c r="AU14" s="8">
        <v>26.9071</v>
      </c>
      <c r="AW14" s="204">
        <v>26.91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26.91</v>
      </c>
      <c r="BD14" s="204">
        <v>26.91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26.91</v>
      </c>
      <c r="BL14" s="8">
        <f t="shared" si="21"/>
        <v>26.9071</v>
      </c>
      <c r="BM14" s="8">
        <f t="shared" si="22"/>
        <v>26.9071</v>
      </c>
      <c r="BN14" s="8">
        <f t="shared" si="23"/>
        <v>26.91</v>
      </c>
      <c r="BO14" s="8">
        <f t="shared" si="24"/>
        <v>26.91</v>
      </c>
      <c r="BP14" s="139">
        <f t="shared" si="25"/>
        <v>-2.9000000000003467E-3</v>
      </c>
      <c r="BQ14" s="139">
        <f t="shared" si="26"/>
        <v>-2.9000000000003467E-3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920</v>
      </c>
      <c r="E15" s="16">
        <f>'[3]06'!E17</f>
        <v>0</v>
      </c>
      <c r="F15" s="16">
        <f>'[3]06'!F17</f>
        <v>0</v>
      </c>
      <c r="G15" s="16">
        <f>'[3]06'!G17</f>
        <v>0</v>
      </c>
      <c r="H15" s="17">
        <f t="shared" si="27"/>
        <v>1240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26.9071</v>
      </c>
      <c r="AU15" s="8">
        <v>26.9071</v>
      </c>
      <c r="AW15" s="204">
        <v>26.91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26.91</v>
      </c>
      <c r="BD15" s="204">
        <v>26.91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26.91</v>
      </c>
      <c r="BL15" s="8">
        <f t="shared" si="21"/>
        <v>26.9071</v>
      </c>
      <c r="BM15" s="8">
        <f t="shared" si="22"/>
        <v>26.9071</v>
      </c>
      <c r="BN15" s="8">
        <f t="shared" si="23"/>
        <v>26.91</v>
      </c>
      <c r="BO15" s="8">
        <f t="shared" si="24"/>
        <v>26.91</v>
      </c>
      <c r="BP15" s="139">
        <f t="shared" si="25"/>
        <v>-2.9000000000003467E-3</v>
      </c>
      <c r="BQ15" s="139">
        <f t="shared" si="26"/>
        <v>-2.9000000000003467E-3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920</v>
      </c>
      <c r="E16" s="16">
        <f>'[3]06'!E18</f>
        <v>0</v>
      </c>
      <c r="F16" s="16">
        <f>'[3]06'!F18</f>
        <v>0</v>
      </c>
      <c r="G16" s="16">
        <f>'[3]06'!G18</f>
        <v>0</v>
      </c>
      <c r="H16" s="17">
        <f t="shared" si="27"/>
        <v>1240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26.9071</v>
      </c>
      <c r="AU16" s="8">
        <v>26.9071</v>
      </c>
      <c r="AW16" s="204">
        <v>26.91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26.91</v>
      </c>
      <c r="BD16" s="204">
        <v>26.91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26.91</v>
      </c>
      <c r="BL16" s="8">
        <f t="shared" si="21"/>
        <v>26.9071</v>
      </c>
      <c r="BM16" s="8">
        <f t="shared" si="22"/>
        <v>26.9071</v>
      </c>
      <c r="BN16" s="8">
        <f t="shared" si="23"/>
        <v>26.91</v>
      </c>
      <c r="BO16" s="8">
        <f t="shared" si="24"/>
        <v>26.91</v>
      </c>
      <c r="BP16" s="139">
        <f t="shared" si="25"/>
        <v>-2.9000000000003467E-3</v>
      </c>
      <c r="BQ16" s="139">
        <f t="shared" si="26"/>
        <v>-2.9000000000003467E-3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920</v>
      </c>
      <c r="E17" s="16">
        <f>'[3]06'!E19</f>
        <v>0</v>
      </c>
      <c r="F17" s="16">
        <f>'[3]06'!F19</f>
        <v>0</v>
      </c>
      <c r="G17" s="16">
        <f>'[3]06'!G19</f>
        <v>0</v>
      </c>
      <c r="H17" s="17">
        <f t="shared" si="27"/>
        <v>1240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26.9071</v>
      </c>
      <c r="AU17" s="8">
        <v>26.9071</v>
      </c>
      <c r="AW17" s="204">
        <v>26.91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26.91</v>
      </c>
      <c r="BD17" s="204">
        <v>26.91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26.91</v>
      </c>
      <c r="BL17" s="8">
        <f t="shared" si="21"/>
        <v>26.9071</v>
      </c>
      <c r="BM17" s="8">
        <f t="shared" si="22"/>
        <v>26.9071</v>
      </c>
      <c r="BN17" s="8">
        <f t="shared" si="23"/>
        <v>26.91</v>
      </c>
      <c r="BO17" s="8">
        <f t="shared" si="24"/>
        <v>26.91</v>
      </c>
      <c r="BP17" s="139">
        <f t="shared" si="25"/>
        <v>-2.9000000000003467E-3</v>
      </c>
      <c r="BQ17" s="139">
        <f t="shared" si="26"/>
        <v>-2.9000000000003467E-3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920</v>
      </c>
      <c r="E18" s="16">
        <f>'[3]06'!E20</f>
        <v>0</v>
      </c>
      <c r="F18" s="16">
        <f>'[3]06'!F20</f>
        <v>0</v>
      </c>
      <c r="G18" s="16">
        <f>'[3]06'!G20</f>
        <v>0</v>
      </c>
      <c r="H18" s="17">
        <f t="shared" si="27"/>
        <v>1240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26.9071</v>
      </c>
      <c r="AU18" s="8">
        <v>26.9071</v>
      </c>
      <c r="AW18" s="204">
        <v>26.91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26.91</v>
      </c>
      <c r="BD18" s="204">
        <v>26.91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26.91</v>
      </c>
      <c r="BL18" s="8">
        <f t="shared" si="21"/>
        <v>26.9071</v>
      </c>
      <c r="BM18" s="8">
        <f t="shared" si="22"/>
        <v>26.9071</v>
      </c>
      <c r="BN18" s="8">
        <f t="shared" si="23"/>
        <v>26.91</v>
      </c>
      <c r="BO18" s="8">
        <f t="shared" si="24"/>
        <v>26.91</v>
      </c>
      <c r="BP18" s="139">
        <f t="shared" si="25"/>
        <v>-2.9000000000003467E-3</v>
      </c>
      <c r="BQ18" s="139">
        <f t="shared" si="26"/>
        <v>-2.9000000000003467E-3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920</v>
      </c>
      <c r="E19" s="16">
        <f>'[3]06'!E21</f>
        <v>0</v>
      </c>
      <c r="F19" s="16">
        <f>'[3]06'!F21</f>
        <v>0</v>
      </c>
      <c r="G19" s="16">
        <f>'[3]06'!G21</f>
        <v>0</v>
      </c>
      <c r="H19" s="17">
        <f t="shared" si="27"/>
        <v>1240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26.9071</v>
      </c>
      <c r="AU19" s="8">
        <v>26.9071</v>
      </c>
      <c r="AW19" s="204">
        <v>26.91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26.91</v>
      </c>
      <c r="BD19" s="204">
        <v>26.91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26.91</v>
      </c>
      <c r="BL19" s="8">
        <f t="shared" si="21"/>
        <v>26.9071</v>
      </c>
      <c r="BM19" s="8">
        <f t="shared" si="22"/>
        <v>26.9071</v>
      </c>
      <c r="BN19" s="8">
        <f t="shared" si="23"/>
        <v>26.91</v>
      </c>
      <c r="BO19" s="8">
        <f t="shared" si="24"/>
        <v>26.91</v>
      </c>
      <c r="BP19" s="139">
        <f t="shared" si="25"/>
        <v>-2.9000000000003467E-3</v>
      </c>
      <c r="BQ19" s="139">
        <f t="shared" si="26"/>
        <v>-2.9000000000003467E-3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920</v>
      </c>
      <c r="E20" s="16">
        <f>'[3]06'!E22</f>
        <v>0</v>
      </c>
      <c r="F20" s="16">
        <f>'[3]06'!F22</f>
        <v>0</v>
      </c>
      <c r="G20" s="16">
        <f>'[3]06'!G22</f>
        <v>0</v>
      </c>
      <c r="H20" s="17">
        <f t="shared" si="27"/>
        <v>1240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26.9071</v>
      </c>
      <c r="AU20" s="8">
        <v>26.9071</v>
      </c>
      <c r="AW20" s="204">
        <v>26.91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26.91</v>
      </c>
      <c r="BD20" s="204">
        <v>26.91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26.91</v>
      </c>
      <c r="BL20" s="8">
        <f t="shared" si="21"/>
        <v>26.9071</v>
      </c>
      <c r="BM20" s="8">
        <f t="shared" si="22"/>
        <v>26.9071</v>
      </c>
      <c r="BN20" s="8">
        <f t="shared" si="23"/>
        <v>26.91</v>
      </c>
      <c r="BO20" s="8">
        <f t="shared" si="24"/>
        <v>26.91</v>
      </c>
      <c r="BP20" s="139">
        <f t="shared" si="25"/>
        <v>-2.9000000000003467E-3</v>
      </c>
      <c r="BQ20" s="139">
        <f t="shared" si="26"/>
        <v>-2.9000000000003467E-3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920</v>
      </c>
      <c r="E21" s="16">
        <f>'[3]06'!E23</f>
        <v>0</v>
      </c>
      <c r="F21" s="16">
        <f>'[3]06'!F23</f>
        <v>0</v>
      </c>
      <c r="G21" s="16">
        <f>'[3]06'!G23</f>
        <v>0</v>
      </c>
      <c r="H21" s="17">
        <f t="shared" si="27"/>
        <v>1240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26.9071</v>
      </c>
      <c r="AU21" s="8">
        <v>26.9071</v>
      </c>
      <c r="AW21" s="204">
        <v>26.91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26.91</v>
      </c>
      <c r="BD21" s="204">
        <v>26.91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26.91</v>
      </c>
      <c r="BL21" s="8">
        <f t="shared" si="21"/>
        <v>26.9071</v>
      </c>
      <c r="BM21" s="8">
        <f t="shared" si="22"/>
        <v>26.9071</v>
      </c>
      <c r="BN21" s="8">
        <f t="shared" si="23"/>
        <v>26.91</v>
      </c>
      <c r="BO21" s="8">
        <f t="shared" si="24"/>
        <v>26.91</v>
      </c>
      <c r="BP21" s="139">
        <f t="shared" si="25"/>
        <v>-2.9000000000003467E-3</v>
      </c>
      <c r="BQ21" s="139">
        <f t="shared" si="26"/>
        <v>-2.9000000000003467E-3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920</v>
      </c>
      <c r="E22" s="16">
        <f>'[3]06'!E24</f>
        <v>0</v>
      </c>
      <c r="F22" s="16">
        <f>'[3]06'!F24</f>
        <v>0</v>
      </c>
      <c r="G22" s="16">
        <f>'[3]06'!G24</f>
        <v>0</v>
      </c>
      <c r="H22" s="17">
        <f t="shared" si="27"/>
        <v>1240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26.9071</v>
      </c>
      <c r="AU22" s="8">
        <v>26.9071</v>
      </c>
      <c r="AW22" s="204">
        <v>26.91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26.91</v>
      </c>
      <c r="BD22" s="204">
        <v>26.91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26.91</v>
      </c>
      <c r="BL22" s="8">
        <f t="shared" si="21"/>
        <v>26.9071</v>
      </c>
      <c r="BM22" s="8">
        <f t="shared" si="22"/>
        <v>26.9071</v>
      </c>
      <c r="BN22" s="8">
        <f t="shared" si="23"/>
        <v>26.91</v>
      </c>
      <c r="BO22" s="8">
        <f t="shared" si="24"/>
        <v>26.91</v>
      </c>
      <c r="BP22" s="139">
        <f t="shared" si="25"/>
        <v>-2.9000000000003467E-3</v>
      </c>
      <c r="BQ22" s="139">
        <f t="shared" si="26"/>
        <v>-2.9000000000003467E-3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920</v>
      </c>
      <c r="E23" s="16">
        <f>'[3]06'!E25</f>
        <v>0</v>
      </c>
      <c r="F23" s="16">
        <f>'[3]06'!F25</f>
        <v>0</v>
      </c>
      <c r="G23" s="16">
        <f>'[3]06'!G25</f>
        <v>0</v>
      </c>
      <c r="H23" s="17">
        <f t="shared" si="27"/>
        <v>1240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26.9071</v>
      </c>
      <c r="AU23" s="8">
        <v>26.9071</v>
      </c>
      <c r="AW23" s="204">
        <v>26.91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26.91</v>
      </c>
      <c r="BD23" s="204">
        <v>26.91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26.91</v>
      </c>
      <c r="BL23" s="8">
        <f t="shared" si="21"/>
        <v>26.9071</v>
      </c>
      <c r="BM23" s="8">
        <f t="shared" si="22"/>
        <v>26.9071</v>
      </c>
      <c r="BN23" s="8">
        <f t="shared" si="23"/>
        <v>26.91</v>
      </c>
      <c r="BO23" s="8">
        <f t="shared" si="24"/>
        <v>26.91</v>
      </c>
      <c r="BP23" s="139">
        <f t="shared" si="25"/>
        <v>-2.9000000000003467E-3</v>
      </c>
      <c r="BQ23" s="139">
        <f t="shared" si="26"/>
        <v>-2.9000000000003467E-3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920</v>
      </c>
      <c r="E24" s="16">
        <f>'[3]06'!E26</f>
        <v>0</v>
      </c>
      <c r="F24" s="16">
        <f>'[3]06'!F26</f>
        <v>0</v>
      </c>
      <c r="G24" s="16">
        <f>'[3]06'!G26</f>
        <v>0</v>
      </c>
      <c r="H24" s="17">
        <f t="shared" si="27"/>
        <v>1240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26.9071</v>
      </c>
      <c r="AU24" s="8">
        <v>26.9071</v>
      </c>
      <c r="AW24" s="204">
        <v>26.91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26.91</v>
      </c>
      <c r="BD24" s="204">
        <v>26.91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26.91</v>
      </c>
      <c r="BL24" s="8">
        <f t="shared" si="21"/>
        <v>26.9071</v>
      </c>
      <c r="BM24" s="8">
        <f t="shared" si="22"/>
        <v>26.9071</v>
      </c>
      <c r="BN24" s="8">
        <f t="shared" si="23"/>
        <v>26.91</v>
      </c>
      <c r="BO24" s="8">
        <f t="shared" si="24"/>
        <v>26.91</v>
      </c>
      <c r="BP24" s="139">
        <f t="shared" si="25"/>
        <v>-2.9000000000003467E-3</v>
      </c>
      <c r="BQ24" s="139">
        <f t="shared" si="26"/>
        <v>-2.9000000000003467E-3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920</v>
      </c>
      <c r="E25" s="16">
        <f>'[3]06'!E27</f>
        <v>0</v>
      </c>
      <c r="F25" s="16">
        <f>'[3]06'!F27</f>
        <v>0</v>
      </c>
      <c r="G25" s="16">
        <f>'[3]06'!G27</f>
        <v>0</v>
      </c>
      <c r="H25" s="17">
        <f t="shared" si="27"/>
        <v>1240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26.9071</v>
      </c>
      <c r="AU25" s="8">
        <v>26.9071</v>
      </c>
      <c r="AW25" s="204">
        <v>26.91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26.91</v>
      </c>
      <c r="BD25" s="204">
        <v>26.91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26.91</v>
      </c>
      <c r="BL25" s="8">
        <f t="shared" si="21"/>
        <v>26.9071</v>
      </c>
      <c r="BM25" s="8">
        <f t="shared" si="22"/>
        <v>26.9071</v>
      </c>
      <c r="BN25" s="8">
        <f t="shared" si="23"/>
        <v>26.91</v>
      </c>
      <c r="BO25" s="8">
        <f t="shared" si="24"/>
        <v>26.91</v>
      </c>
      <c r="BP25" s="139">
        <f t="shared" si="25"/>
        <v>-2.9000000000003467E-3</v>
      </c>
      <c r="BQ25" s="139">
        <f t="shared" si="26"/>
        <v>-2.9000000000003467E-3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920</v>
      </c>
      <c r="E26" s="16">
        <f>'[3]06'!E28</f>
        <v>0</v>
      </c>
      <c r="F26" s="16">
        <f>'[3]06'!F28</f>
        <v>0</v>
      </c>
      <c r="G26" s="16">
        <f>'[3]06'!G28</f>
        <v>0</v>
      </c>
      <c r="H26" s="17">
        <f t="shared" si="27"/>
        <v>1240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26.9071</v>
      </c>
      <c r="AU26" s="8">
        <v>26.9071</v>
      </c>
      <c r="AW26" s="204">
        <v>26.91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26.91</v>
      </c>
      <c r="BD26" s="204">
        <v>26.91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26.91</v>
      </c>
      <c r="BL26" s="8">
        <f t="shared" si="21"/>
        <v>26.9071</v>
      </c>
      <c r="BM26" s="8">
        <f t="shared" si="22"/>
        <v>26.9071</v>
      </c>
      <c r="BN26" s="8">
        <f t="shared" si="23"/>
        <v>26.91</v>
      </c>
      <c r="BO26" s="8">
        <f t="shared" si="24"/>
        <v>26.91</v>
      </c>
      <c r="BP26" s="139">
        <f t="shared" si="25"/>
        <v>-2.9000000000003467E-3</v>
      </c>
      <c r="BQ26" s="139">
        <f t="shared" si="26"/>
        <v>-2.9000000000003467E-3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920</v>
      </c>
      <c r="E27" s="16">
        <f>'[3]06'!E29</f>
        <v>0</v>
      </c>
      <c r="F27" s="16">
        <f>'[3]06'!F29</f>
        <v>0</v>
      </c>
      <c r="G27" s="16">
        <f>'[3]06'!G29</f>
        <v>0</v>
      </c>
      <c r="H27" s="17">
        <f t="shared" si="27"/>
        <v>1240</v>
      </c>
      <c r="I27" s="15">
        <f>'[3]06'!J29</f>
        <v>270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26.9071</v>
      </c>
      <c r="AU27" s="8">
        <v>26.9071</v>
      </c>
      <c r="AW27" s="204">
        <v>26.91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26.91</v>
      </c>
      <c r="BD27" s="204">
        <v>26.91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26.91</v>
      </c>
      <c r="BL27" s="8">
        <f t="shared" si="21"/>
        <v>26.9071</v>
      </c>
      <c r="BM27" s="8">
        <f t="shared" si="22"/>
        <v>26.9071</v>
      </c>
      <c r="BN27" s="8">
        <f t="shared" si="23"/>
        <v>26.91</v>
      </c>
      <c r="BO27" s="8">
        <f t="shared" si="24"/>
        <v>26.91</v>
      </c>
      <c r="BP27" s="139">
        <f t="shared" si="25"/>
        <v>-2.9000000000003467E-3</v>
      </c>
      <c r="BQ27" s="139">
        <f t="shared" si="26"/>
        <v>-2.9000000000003467E-3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920</v>
      </c>
      <c r="E28" s="16">
        <f>'[3]06'!E30</f>
        <v>0</v>
      </c>
      <c r="F28" s="16">
        <f>'[3]06'!F30</f>
        <v>0</v>
      </c>
      <c r="G28" s="16">
        <f>'[3]06'!G30</f>
        <v>0</v>
      </c>
      <c r="H28" s="17">
        <f t="shared" si="27"/>
        <v>1240</v>
      </c>
      <c r="I28" s="15">
        <f>'[3]06'!J30</f>
        <v>270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26.9071</v>
      </c>
      <c r="AU28" s="8">
        <v>26.9071</v>
      </c>
      <c r="AW28" s="204">
        <v>26.91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26.91</v>
      </c>
      <c r="BD28" s="204">
        <v>26.91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26.91</v>
      </c>
      <c r="BL28" s="8">
        <f t="shared" si="21"/>
        <v>26.9071</v>
      </c>
      <c r="BM28" s="8">
        <f t="shared" si="22"/>
        <v>26.9071</v>
      </c>
      <c r="BN28" s="8">
        <f t="shared" si="23"/>
        <v>26.91</v>
      </c>
      <c r="BO28" s="8">
        <f t="shared" si="24"/>
        <v>26.91</v>
      </c>
      <c r="BP28" s="139">
        <f t="shared" si="25"/>
        <v>-2.9000000000003467E-3</v>
      </c>
      <c r="BQ28" s="139">
        <f t="shared" si="26"/>
        <v>-2.9000000000003467E-3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920</v>
      </c>
      <c r="E29" s="16">
        <f>'[3]06'!E31</f>
        <v>0</v>
      </c>
      <c r="F29" s="16">
        <f>'[3]06'!F31</f>
        <v>0</v>
      </c>
      <c r="G29" s="16">
        <f>'[3]06'!G31</f>
        <v>0</v>
      </c>
      <c r="H29" s="17">
        <f t="shared" si="27"/>
        <v>1240</v>
      </c>
      <c r="I29" s="15">
        <f>'[3]06'!J31</f>
        <v>270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26.9071</v>
      </c>
      <c r="AU29" s="8">
        <v>26.9071</v>
      </c>
      <c r="AW29" s="204">
        <v>26.91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26.91</v>
      </c>
      <c r="BD29" s="204">
        <v>26.91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26.91</v>
      </c>
      <c r="BL29" s="8">
        <f t="shared" si="21"/>
        <v>26.9071</v>
      </c>
      <c r="BM29" s="8">
        <f t="shared" si="22"/>
        <v>26.9071</v>
      </c>
      <c r="BN29" s="8">
        <f t="shared" si="23"/>
        <v>26.91</v>
      </c>
      <c r="BO29" s="8">
        <f t="shared" si="24"/>
        <v>26.91</v>
      </c>
      <c r="BP29" s="139">
        <f t="shared" si="25"/>
        <v>-2.9000000000003467E-3</v>
      </c>
      <c r="BQ29" s="139">
        <f t="shared" si="26"/>
        <v>-2.9000000000003467E-3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920</v>
      </c>
      <c r="E30" s="16">
        <f>'[3]06'!E32</f>
        <v>0</v>
      </c>
      <c r="F30" s="16">
        <f>'[3]06'!F32</f>
        <v>0</v>
      </c>
      <c r="G30" s="16">
        <f>'[3]06'!G32</f>
        <v>0</v>
      </c>
      <c r="H30" s="17">
        <f t="shared" si="27"/>
        <v>1240</v>
      </c>
      <c r="I30" s="15">
        <f>'[3]06'!J32</f>
        <v>270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26.9071</v>
      </c>
      <c r="AU30" s="8">
        <v>26.9071</v>
      </c>
      <c r="AW30" s="204">
        <v>26.91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26.91</v>
      </c>
      <c r="BD30" s="204">
        <v>26.91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26.91</v>
      </c>
      <c r="BL30" s="8">
        <f t="shared" si="21"/>
        <v>26.9071</v>
      </c>
      <c r="BM30" s="8">
        <f t="shared" si="22"/>
        <v>26.9071</v>
      </c>
      <c r="BN30" s="8">
        <f t="shared" si="23"/>
        <v>26.91</v>
      </c>
      <c r="BO30" s="8">
        <f t="shared" si="24"/>
        <v>26.91</v>
      </c>
      <c r="BP30" s="139">
        <f t="shared" si="25"/>
        <v>-2.9000000000003467E-3</v>
      </c>
      <c r="BQ30" s="139">
        <f t="shared" si="26"/>
        <v>-2.9000000000003467E-3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920</v>
      </c>
      <c r="E31" s="16">
        <f>'[3]06'!E33</f>
        <v>0</v>
      </c>
      <c r="F31" s="16">
        <f>'[3]06'!F33</f>
        <v>0</v>
      </c>
      <c r="G31" s="16">
        <f>'[3]06'!G33</f>
        <v>0</v>
      </c>
      <c r="H31" s="17">
        <f t="shared" si="27"/>
        <v>1240</v>
      </c>
      <c r="I31" s="15">
        <f>'[3]06'!J33</f>
        <v>270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26.9071</v>
      </c>
      <c r="AU31" s="8">
        <v>26.9071</v>
      </c>
      <c r="AW31" s="204">
        <v>26.91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26.91</v>
      </c>
      <c r="BD31" s="204">
        <v>26.91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26.91</v>
      </c>
      <c r="BL31" s="8">
        <f t="shared" si="21"/>
        <v>26.9071</v>
      </c>
      <c r="BM31" s="8">
        <f t="shared" si="22"/>
        <v>26.9071</v>
      </c>
      <c r="BN31" s="8">
        <f t="shared" si="23"/>
        <v>26.91</v>
      </c>
      <c r="BO31" s="8">
        <f t="shared" si="24"/>
        <v>26.91</v>
      </c>
      <c r="BP31" s="139">
        <f t="shared" si="25"/>
        <v>-2.9000000000003467E-3</v>
      </c>
      <c r="BQ31" s="139">
        <f t="shared" si="26"/>
        <v>-2.9000000000003467E-3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920</v>
      </c>
      <c r="E32" s="16">
        <f>'[3]06'!E34</f>
        <v>0</v>
      </c>
      <c r="F32" s="16">
        <f>'[3]06'!F34</f>
        <v>0</v>
      </c>
      <c r="G32" s="16">
        <f>'[3]06'!G34</f>
        <v>0</v>
      </c>
      <c r="H32" s="17">
        <f t="shared" si="27"/>
        <v>1240</v>
      </c>
      <c r="I32" s="15">
        <f>'[3]06'!J34</f>
        <v>270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26.9071</v>
      </c>
      <c r="AU32" s="8">
        <v>26.9071</v>
      </c>
      <c r="AW32" s="204">
        <v>26.91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26.91</v>
      </c>
      <c r="BD32" s="204">
        <v>26.91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26.91</v>
      </c>
      <c r="BL32" s="8">
        <f t="shared" si="21"/>
        <v>26.9071</v>
      </c>
      <c r="BM32" s="8">
        <f t="shared" si="22"/>
        <v>26.9071</v>
      </c>
      <c r="BN32" s="8">
        <f t="shared" si="23"/>
        <v>26.91</v>
      </c>
      <c r="BO32" s="8">
        <f t="shared" si="24"/>
        <v>26.91</v>
      </c>
      <c r="BP32" s="139">
        <f t="shared" si="25"/>
        <v>-2.9000000000003467E-3</v>
      </c>
      <c r="BQ32" s="139">
        <f t="shared" si="26"/>
        <v>-2.9000000000003467E-3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920</v>
      </c>
      <c r="E33" s="16">
        <f>'[3]06'!E35</f>
        <v>0</v>
      </c>
      <c r="F33" s="16">
        <f>'[3]06'!F35</f>
        <v>0</v>
      </c>
      <c r="G33" s="16">
        <f>'[3]06'!G35</f>
        <v>0</v>
      </c>
      <c r="H33" s="17">
        <f t="shared" si="27"/>
        <v>1240</v>
      </c>
      <c r="I33" s="15">
        <f>'[3]06'!J35</f>
        <v>270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26.9071</v>
      </c>
      <c r="AU33" s="8">
        <v>26.9071</v>
      </c>
      <c r="AW33" s="204">
        <v>26.91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26.91</v>
      </c>
      <c r="BD33" s="204">
        <v>26.91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26.91</v>
      </c>
      <c r="BL33" s="8">
        <f t="shared" si="21"/>
        <v>26.9071</v>
      </c>
      <c r="BM33" s="8">
        <f t="shared" si="22"/>
        <v>26.9071</v>
      </c>
      <c r="BN33" s="8">
        <f t="shared" si="23"/>
        <v>26.91</v>
      </c>
      <c r="BO33" s="8">
        <f t="shared" si="24"/>
        <v>26.91</v>
      </c>
      <c r="BP33" s="139">
        <f t="shared" si="25"/>
        <v>-2.9000000000003467E-3</v>
      </c>
      <c r="BQ33" s="139">
        <f t="shared" si="26"/>
        <v>-2.9000000000003467E-3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920</v>
      </c>
      <c r="E34" s="16">
        <f>'[3]06'!E36</f>
        <v>0</v>
      </c>
      <c r="F34" s="16">
        <f>'[3]06'!F36</f>
        <v>0</v>
      </c>
      <c r="G34" s="16">
        <f>'[3]06'!G36</f>
        <v>0</v>
      </c>
      <c r="H34" s="17">
        <f t="shared" si="27"/>
        <v>1240</v>
      </c>
      <c r="I34" s="15">
        <f>'[3]06'!J36</f>
        <v>270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26.9071</v>
      </c>
      <c r="AU34" s="8">
        <v>26.9071</v>
      </c>
      <c r="AW34" s="204">
        <v>26.91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26.91</v>
      </c>
      <c r="BD34" s="204">
        <v>26.91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26.91</v>
      </c>
      <c r="BL34" s="8">
        <f t="shared" si="21"/>
        <v>26.9071</v>
      </c>
      <c r="BM34" s="8">
        <f t="shared" si="22"/>
        <v>26.9071</v>
      </c>
      <c r="BN34" s="8">
        <f t="shared" si="23"/>
        <v>26.91</v>
      </c>
      <c r="BO34" s="8">
        <f t="shared" si="24"/>
        <v>26.91</v>
      </c>
      <c r="BP34" s="139">
        <f t="shared" si="25"/>
        <v>-2.9000000000003467E-3</v>
      </c>
      <c r="BQ34" s="139">
        <f t="shared" si="26"/>
        <v>-2.9000000000003467E-3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920</v>
      </c>
      <c r="E35" s="16">
        <f>'[3]06'!E37</f>
        <v>0</v>
      </c>
      <c r="F35" s="16">
        <f>'[3]06'!F37</f>
        <v>0</v>
      </c>
      <c r="G35" s="16">
        <f>'[3]06'!G37</f>
        <v>0</v>
      </c>
      <c r="H35" s="17">
        <f t="shared" si="27"/>
        <v>1240</v>
      </c>
      <c r="I35" s="15">
        <f>'[3]06'!J37</f>
        <v>270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26.9071</v>
      </c>
      <c r="AU35" s="8">
        <v>26.9071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26.9071</v>
      </c>
      <c r="BM35" s="8">
        <f t="shared" si="22"/>
        <v>26.9071</v>
      </c>
      <c r="BN35" s="8">
        <f t="shared" si="23"/>
        <v>26.91</v>
      </c>
      <c r="BO35" s="8">
        <f t="shared" si="24"/>
        <v>26.91</v>
      </c>
      <c r="BP35" s="139">
        <f t="shared" si="25"/>
        <v>-2.9000000000003467E-3</v>
      </c>
      <c r="BQ35" s="139">
        <f t="shared" si="26"/>
        <v>-2.9000000000003467E-3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920</v>
      </c>
      <c r="E36" s="16">
        <f>'[3]06'!E38</f>
        <v>0</v>
      </c>
      <c r="F36" s="16">
        <f>'[3]06'!F38</f>
        <v>0</v>
      </c>
      <c r="G36" s="16">
        <f>'[3]06'!G38</f>
        <v>0</v>
      </c>
      <c r="H36" s="17">
        <f t="shared" si="27"/>
        <v>1240</v>
      </c>
      <c r="I36" s="15">
        <f>'[3]06'!J38</f>
        <v>270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26.9071</v>
      </c>
      <c r="AU36" s="8">
        <v>26.9071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26.9071</v>
      </c>
      <c r="BM36" s="8">
        <f t="shared" si="22"/>
        <v>26.9071</v>
      </c>
      <c r="BN36" s="8">
        <f t="shared" si="23"/>
        <v>26.91</v>
      </c>
      <c r="BO36" s="8">
        <f t="shared" si="24"/>
        <v>26.91</v>
      </c>
      <c r="BP36" s="139">
        <f t="shared" si="25"/>
        <v>-2.9000000000003467E-3</v>
      </c>
      <c r="BQ36" s="139">
        <f t="shared" si="26"/>
        <v>-2.9000000000003467E-3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920</v>
      </c>
      <c r="E37" s="16">
        <f>'[3]06'!E39</f>
        <v>0</v>
      </c>
      <c r="F37" s="16">
        <f>'[3]06'!F39</f>
        <v>0</v>
      </c>
      <c r="G37" s="16">
        <f>'[3]06'!G39</f>
        <v>0</v>
      </c>
      <c r="H37" s="17">
        <f t="shared" si="27"/>
        <v>1240</v>
      </c>
      <c r="I37" s="15">
        <f>'[3]06'!J39</f>
        <v>270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26.9071</v>
      </c>
      <c r="AU37" s="8">
        <v>26.9071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26.9071</v>
      </c>
      <c r="BM37" s="8">
        <f t="shared" si="22"/>
        <v>26.9071</v>
      </c>
      <c r="BN37" s="8">
        <f t="shared" si="23"/>
        <v>26.91</v>
      </c>
      <c r="BO37" s="8">
        <f t="shared" si="24"/>
        <v>26.91</v>
      </c>
      <c r="BP37" s="139">
        <f t="shared" si="25"/>
        <v>-2.9000000000003467E-3</v>
      </c>
      <c r="BQ37" s="139">
        <f t="shared" si="26"/>
        <v>-2.9000000000003467E-3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920</v>
      </c>
      <c r="E38" s="16">
        <f>'[3]06'!E40</f>
        <v>0</v>
      </c>
      <c r="F38" s="16">
        <f>'[3]06'!F40</f>
        <v>0</v>
      </c>
      <c r="G38" s="16">
        <f>'[3]06'!G40</f>
        <v>0</v>
      </c>
      <c r="H38" s="17">
        <f t="shared" si="27"/>
        <v>1240</v>
      </c>
      <c r="I38" s="15">
        <f>'[3]06'!J40</f>
        <v>270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26.9071</v>
      </c>
      <c r="AU38" s="8">
        <v>26.9071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26.9071</v>
      </c>
      <c r="BM38" s="8">
        <f t="shared" si="22"/>
        <v>26.9071</v>
      </c>
      <c r="BN38" s="8">
        <f t="shared" si="23"/>
        <v>26.91</v>
      </c>
      <c r="BO38" s="8">
        <f t="shared" si="24"/>
        <v>26.91</v>
      </c>
      <c r="BP38" s="139">
        <f t="shared" si="25"/>
        <v>-2.9000000000003467E-3</v>
      </c>
      <c r="BQ38" s="139">
        <f t="shared" si="26"/>
        <v>-2.9000000000003467E-3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900</v>
      </c>
      <c r="E39" s="16">
        <f>'[3]06'!E41</f>
        <v>0</v>
      </c>
      <c r="F39" s="16">
        <f>'[3]06'!F41</f>
        <v>0</v>
      </c>
      <c r="G39" s="16">
        <f>'[3]06'!G41</f>
        <v>0</v>
      </c>
      <c r="H39" s="17">
        <f t="shared" si="27"/>
        <v>1220</v>
      </c>
      <c r="I39" s="15">
        <f>'[3]06'!J41</f>
        <v>270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26.9071</v>
      </c>
      <c r="AU39" s="8">
        <v>26.9071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26.9071</v>
      </c>
      <c r="BM39" s="8">
        <f t="shared" si="22"/>
        <v>26.9071</v>
      </c>
      <c r="BN39" s="8">
        <f t="shared" si="23"/>
        <v>26.91</v>
      </c>
      <c r="BO39" s="8">
        <f t="shared" si="24"/>
        <v>26.91</v>
      </c>
      <c r="BP39" s="139">
        <f t="shared" si="25"/>
        <v>-2.9000000000003467E-3</v>
      </c>
      <c r="BQ39" s="139">
        <f t="shared" si="26"/>
        <v>-2.9000000000003467E-3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900</v>
      </c>
      <c r="E40" s="16">
        <f>'[3]06'!E42</f>
        <v>0</v>
      </c>
      <c r="F40" s="16">
        <f>'[3]06'!F42</f>
        <v>0</v>
      </c>
      <c r="G40" s="16">
        <f>'[3]06'!G42</f>
        <v>0</v>
      </c>
      <c r="H40" s="17">
        <f t="shared" si="27"/>
        <v>1220</v>
      </c>
      <c r="I40" s="15">
        <f>'[3]06'!J42</f>
        <v>270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26.9071</v>
      </c>
      <c r="AU40" s="8">
        <v>26.9071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26.9071</v>
      </c>
      <c r="BM40" s="8">
        <f t="shared" si="22"/>
        <v>26.9071</v>
      </c>
      <c r="BN40" s="8">
        <f t="shared" si="23"/>
        <v>26.91</v>
      </c>
      <c r="BO40" s="8">
        <f t="shared" si="24"/>
        <v>26.91</v>
      </c>
      <c r="BP40" s="139">
        <f t="shared" si="25"/>
        <v>-2.9000000000003467E-3</v>
      </c>
      <c r="BQ40" s="139">
        <f t="shared" si="26"/>
        <v>-2.9000000000003467E-3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900</v>
      </c>
      <c r="E41" s="16">
        <f>'[3]06'!E43</f>
        <v>0</v>
      </c>
      <c r="F41" s="16">
        <f>'[3]06'!F43</f>
        <v>0</v>
      </c>
      <c r="G41" s="16">
        <f>'[3]06'!G43</f>
        <v>0</v>
      </c>
      <c r="H41" s="17">
        <f t="shared" si="27"/>
        <v>1220</v>
      </c>
      <c r="I41" s="15">
        <f>'[3]06'!J43</f>
        <v>270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26.9071</v>
      </c>
      <c r="AU41" s="8">
        <v>26.9071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26.9071</v>
      </c>
      <c r="BM41" s="8">
        <f t="shared" si="22"/>
        <v>26.9071</v>
      </c>
      <c r="BN41" s="8">
        <f t="shared" si="23"/>
        <v>26.91</v>
      </c>
      <c r="BO41" s="8">
        <f t="shared" si="24"/>
        <v>26.91</v>
      </c>
      <c r="BP41" s="139">
        <f t="shared" si="25"/>
        <v>-2.9000000000003467E-3</v>
      </c>
      <c r="BQ41" s="139">
        <f t="shared" si="26"/>
        <v>-2.9000000000003467E-3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900</v>
      </c>
      <c r="E42" s="16">
        <f>'[3]06'!E44</f>
        <v>0</v>
      </c>
      <c r="F42" s="16">
        <f>'[3]06'!F44</f>
        <v>0</v>
      </c>
      <c r="G42" s="16">
        <f>'[3]06'!G44</f>
        <v>0</v>
      </c>
      <c r="H42" s="17">
        <f t="shared" si="27"/>
        <v>1220</v>
      </c>
      <c r="I42" s="15">
        <f>'[3]06'!J44</f>
        <v>270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26.9071</v>
      </c>
      <c r="AU42" s="8">
        <v>26.9071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26.9071</v>
      </c>
      <c r="BM42" s="8">
        <f t="shared" si="22"/>
        <v>26.9071</v>
      </c>
      <c r="BN42" s="8">
        <f t="shared" si="23"/>
        <v>26.91</v>
      </c>
      <c r="BO42" s="8">
        <f t="shared" si="24"/>
        <v>26.91</v>
      </c>
      <c r="BP42" s="139">
        <f t="shared" si="25"/>
        <v>-2.9000000000003467E-3</v>
      </c>
      <c r="BQ42" s="139">
        <f t="shared" si="26"/>
        <v>-2.9000000000003467E-3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900</v>
      </c>
      <c r="E43" s="16">
        <f>'[3]06'!E45</f>
        <v>0</v>
      </c>
      <c r="F43" s="16">
        <f>'[3]06'!F45</f>
        <v>0</v>
      </c>
      <c r="G43" s="16">
        <f>'[3]06'!G45</f>
        <v>0</v>
      </c>
      <c r="H43" s="17">
        <f t="shared" si="27"/>
        <v>1220</v>
      </c>
      <c r="I43" s="15">
        <f>'[3]06'!J45</f>
        <v>270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26.9071</v>
      </c>
      <c r="AU43" s="8">
        <v>26.9071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26.9071</v>
      </c>
      <c r="BM43" s="8">
        <f t="shared" si="22"/>
        <v>26.9071</v>
      </c>
      <c r="BN43" s="8">
        <f t="shared" si="23"/>
        <v>26.91</v>
      </c>
      <c r="BO43" s="8">
        <f t="shared" si="24"/>
        <v>26.91</v>
      </c>
      <c r="BP43" s="139">
        <f t="shared" si="25"/>
        <v>-2.9000000000003467E-3</v>
      </c>
      <c r="BQ43" s="139">
        <f t="shared" si="26"/>
        <v>-2.9000000000003467E-3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900</v>
      </c>
      <c r="E44" s="16">
        <f>'[3]06'!E46</f>
        <v>0</v>
      </c>
      <c r="F44" s="16">
        <f>'[3]06'!F46</f>
        <v>0</v>
      </c>
      <c r="G44" s="16">
        <f>'[3]06'!G46</f>
        <v>0</v>
      </c>
      <c r="H44" s="17">
        <f t="shared" si="27"/>
        <v>1220</v>
      </c>
      <c r="I44" s="15">
        <f>'[3]06'!J46</f>
        <v>270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26.9071</v>
      </c>
      <c r="AU44" s="8">
        <v>26.9071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26.9071</v>
      </c>
      <c r="BM44" s="8">
        <f t="shared" si="22"/>
        <v>26.9071</v>
      </c>
      <c r="BN44" s="8">
        <f t="shared" si="23"/>
        <v>26.91</v>
      </c>
      <c r="BO44" s="8">
        <f t="shared" si="24"/>
        <v>26.91</v>
      </c>
      <c r="BP44" s="139">
        <f t="shared" si="25"/>
        <v>-2.9000000000003467E-3</v>
      </c>
      <c r="BQ44" s="139">
        <f t="shared" si="26"/>
        <v>-2.9000000000003467E-3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900</v>
      </c>
      <c r="E45" s="16">
        <f>'[3]06'!E47</f>
        <v>0</v>
      </c>
      <c r="F45" s="16">
        <f>'[3]06'!F47</f>
        <v>0</v>
      </c>
      <c r="G45" s="16">
        <f>'[3]06'!G47</f>
        <v>0</v>
      </c>
      <c r="H45" s="17">
        <f t="shared" si="27"/>
        <v>1220</v>
      </c>
      <c r="I45" s="15">
        <f>'[3]06'!J47</f>
        <v>270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26.9071</v>
      </c>
      <c r="AU45" s="8">
        <v>26.9071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26.9071</v>
      </c>
      <c r="BM45" s="8">
        <f t="shared" si="22"/>
        <v>26.9071</v>
      </c>
      <c r="BN45" s="8">
        <f t="shared" si="23"/>
        <v>26.91</v>
      </c>
      <c r="BO45" s="8">
        <f t="shared" si="24"/>
        <v>26.91</v>
      </c>
      <c r="BP45" s="139">
        <f t="shared" si="25"/>
        <v>-2.9000000000003467E-3</v>
      </c>
      <c r="BQ45" s="139">
        <f t="shared" si="26"/>
        <v>-2.9000000000003467E-3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900</v>
      </c>
      <c r="E46" s="16">
        <f>'[3]06'!E48</f>
        <v>0</v>
      </c>
      <c r="F46" s="16">
        <f>'[3]06'!F48</f>
        <v>0</v>
      </c>
      <c r="G46" s="16">
        <f>'[3]06'!G48</f>
        <v>0</v>
      </c>
      <c r="H46" s="17">
        <f t="shared" si="27"/>
        <v>1220</v>
      </c>
      <c r="I46" s="15">
        <f>'[3]06'!J48</f>
        <v>270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26.9071</v>
      </c>
      <c r="AU46" s="8">
        <v>26.9071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26.9071</v>
      </c>
      <c r="BM46" s="8">
        <f t="shared" si="22"/>
        <v>26.9071</v>
      </c>
      <c r="BN46" s="8">
        <f t="shared" si="23"/>
        <v>26.91</v>
      </c>
      <c r="BO46" s="8">
        <f t="shared" si="24"/>
        <v>26.91</v>
      </c>
      <c r="BP46" s="139">
        <f t="shared" si="25"/>
        <v>-2.9000000000003467E-3</v>
      </c>
      <c r="BQ46" s="139">
        <f t="shared" si="26"/>
        <v>-2.9000000000003467E-3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900</v>
      </c>
      <c r="E47" s="16">
        <f>'[3]06'!E49</f>
        <v>0</v>
      </c>
      <c r="F47" s="16">
        <f>'[3]06'!F49</f>
        <v>0</v>
      </c>
      <c r="G47" s="16">
        <f>'[3]06'!G49</f>
        <v>0</v>
      </c>
      <c r="H47" s="17">
        <f t="shared" si="27"/>
        <v>1220</v>
      </c>
      <c r="I47" s="15">
        <f>'[3]06'!J49</f>
        <v>270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26.9071</v>
      </c>
      <c r="AU47" s="8">
        <v>26.9071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26.9071</v>
      </c>
      <c r="BM47" s="8">
        <f t="shared" si="22"/>
        <v>26.9071</v>
      </c>
      <c r="BN47" s="8">
        <f t="shared" si="23"/>
        <v>26.91</v>
      </c>
      <c r="BO47" s="8">
        <f t="shared" si="24"/>
        <v>26.91</v>
      </c>
      <c r="BP47" s="139">
        <f t="shared" si="25"/>
        <v>-2.9000000000003467E-3</v>
      </c>
      <c r="BQ47" s="139">
        <f t="shared" si="26"/>
        <v>-2.9000000000003467E-3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900</v>
      </c>
      <c r="E48" s="16">
        <f>'[3]06'!E50</f>
        <v>0</v>
      </c>
      <c r="F48" s="16">
        <f>'[3]06'!F50</f>
        <v>0</v>
      </c>
      <c r="G48" s="16">
        <f>'[3]06'!G50</f>
        <v>0</v>
      </c>
      <c r="H48" s="17">
        <f t="shared" si="27"/>
        <v>1220</v>
      </c>
      <c r="I48" s="15">
        <f>'[3]06'!J50</f>
        <v>270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26.9071</v>
      </c>
      <c r="AU48" s="8">
        <v>26.9071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26.9071</v>
      </c>
      <c r="BM48" s="8">
        <f t="shared" si="22"/>
        <v>26.9071</v>
      </c>
      <c r="BN48" s="8">
        <f t="shared" si="23"/>
        <v>26.91</v>
      </c>
      <c r="BO48" s="8">
        <f t="shared" si="24"/>
        <v>26.91</v>
      </c>
      <c r="BP48" s="139">
        <f t="shared" si="25"/>
        <v>-2.9000000000003467E-3</v>
      </c>
      <c r="BQ48" s="139">
        <f t="shared" si="26"/>
        <v>-2.9000000000003467E-3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900</v>
      </c>
      <c r="E49" s="16">
        <f>'[3]06'!E51</f>
        <v>0</v>
      </c>
      <c r="F49" s="16">
        <f>'[3]06'!F51</f>
        <v>0</v>
      </c>
      <c r="G49" s="16">
        <f>'[3]06'!G51</f>
        <v>0</v>
      </c>
      <c r="H49" s="17">
        <f t="shared" si="27"/>
        <v>1220</v>
      </c>
      <c r="I49" s="15">
        <f>'[3]06'!J51</f>
        <v>270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26.9071</v>
      </c>
      <c r="AU49" s="8">
        <v>26.9071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26.9071</v>
      </c>
      <c r="BM49" s="8">
        <f t="shared" si="22"/>
        <v>26.9071</v>
      </c>
      <c r="BN49" s="8">
        <f t="shared" si="23"/>
        <v>26.91</v>
      </c>
      <c r="BO49" s="8">
        <f t="shared" si="24"/>
        <v>26.91</v>
      </c>
      <c r="BP49" s="139">
        <f t="shared" si="25"/>
        <v>-2.9000000000003467E-3</v>
      </c>
      <c r="BQ49" s="139">
        <f t="shared" si="26"/>
        <v>-2.9000000000003467E-3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900</v>
      </c>
      <c r="E50" s="16">
        <f>'[3]06'!E52</f>
        <v>0</v>
      </c>
      <c r="F50" s="16">
        <f>'[3]06'!F52</f>
        <v>0</v>
      </c>
      <c r="G50" s="16">
        <f>'[3]06'!G52</f>
        <v>0</v>
      </c>
      <c r="H50" s="17">
        <f t="shared" si="27"/>
        <v>1220</v>
      </c>
      <c r="I50" s="15">
        <f>'[3]06'!J52</f>
        <v>270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26.9071</v>
      </c>
      <c r="AU50" s="8">
        <v>26.9071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26.9071</v>
      </c>
      <c r="BM50" s="8">
        <f t="shared" si="22"/>
        <v>26.9071</v>
      </c>
      <c r="BN50" s="8">
        <f t="shared" si="23"/>
        <v>26.91</v>
      </c>
      <c r="BO50" s="8">
        <f t="shared" si="24"/>
        <v>26.91</v>
      </c>
      <c r="BP50" s="139">
        <f t="shared" si="25"/>
        <v>-2.9000000000003467E-3</v>
      </c>
      <c r="BQ50" s="139">
        <f t="shared" si="26"/>
        <v>-2.9000000000003467E-3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900</v>
      </c>
      <c r="E51" s="16">
        <f>'[3]06'!E53</f>
        <v>0</v>
      </c>
      <c r="F51" s="16">
        <f>'[3]06'!F53</f>
        <v>0</v>
      </c>
      <c r="G51" s="16">
        <f>'[3]06'!G53</f>
        <v>0</v>
      </c>
      <c r="H51" s="17">
        <f t="shared" si="27"/>
        <v>1220</v>
      </c>
      <c r="I51" s="15">
        <f>'[3]06'!J53</f>
        <v>270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26.9071</v>
      </c>
      <c r="AU51" s="8">
        <v>26.9071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26.9071</v>
      </c>
      <c r="BM51" s="8">
        <f t="shared" si="22"/>
        <v>26.9071</v>
      </c>
      <c r="BN51" s="8">
        <f t="shared" si="23"/>
        <v>26.91</v>
      </c>
      <c r="BO51" s="8">
        <f t="shared" si="24"/>
        <v>26.91</v>
      </c>
      <c r="BP51" s="139">
        <f t="shared" si="25"/>
        <v>-2.9000000000003467E-3</v>
      </c>
      <c r="BQ51" s="139">
        <f t="shared" si="26"/>
        <v>-2.9000000000003467E-3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900</v>
      </c>
      <c r="E52" s="16">
        <f>'[3]06'!E54</f>
        <v>0</v>
      </c>
      <c r="F52" s="16">
        <f>'[3]06'!F54</f>
        <v>0</v>
      </c>
      <c r="G52" s="16">
        <f>'[3]06'!G54</f>
        <v>0</v>
      </c>
      <c r="H52" s="17">
        <f t="shared" si="27"/>
        <v>1220</v>
      </c>
      <c r="I52" s="15">
        <f>'[3]06'!J54</f>
        <v>270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26.9071</v>
      </c>
      <c r="AU52" s="8">
        <v>26.9071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26.9071</v>
      </c>
      <c r="BM52" s="8">
        <f t="shared" si="22"/>
        <v>26.9071</v>
      </c>
      <c r="BN52" s="8">
        <f t="shared" si="23"/>
        <v>26.91</v>
      </c>
      <c r="BO52" s="8">
        <f t="shared" si="24"/>
        <v>26.91</v>
      </c>
      <c r="BP52" s="139">
        <f t="shared" si="25"/>
        <v>-2.9000000000003467E-3</v>
      </c>
      <c r="BQ52" s="139">
        <f t="shared" si="26"/>
        <v>-2.9000000000003467E-3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900</v>
      </c>
      <c r="E53" s="16">
        <f>'[3]06'!E55</f>
        <v>0</v>
      </c>
      <c r="F53" s="16">
        <f>'[3]06'!F55</f>
        <v>0</v>
      </c>
      <c r="G53" s="16">
        <f>'[3]06'!G55</f>
        <v>0</v>
      </c>
      <c r="H53" s="17">
        <f t="shared" si="27"/>
        <v>1220</v>
      </c>
      <c r="I53" s="15">
        <f>'[3]06'!J55</f>
        <v>270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26.9071</v>
      </c>
      <c r="AU53" s="8">
        <v>26.9071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26.9071</v>
      </c>
      <c r="BM53" s="8">
        <f t="shared" si="22"/>
        <v>26.9071</v>
      </c>
      <c r="BN53" s="8">
        <f t="shared" si="23"/>
        <v>26.91</v>
      </c>
      <c r="BO53" s="8">
        <f t="shared" si="24"/>
        <v>26.91</v>
      </c>
      <c r="BP53" s="139">
        <f t="shared" si="25"/>
        <v>-2.9000000000003467E-3</v>
      </c>
      <c r="BQ53" s="139">
        <f t="shared" si="26"/>
        <v>-2.9000000000003467E-3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900</v>
      </c>
      <c r="E54" s="16">
        <f>'[3]06'!E56</f>
        <v>0</v>
      </c>
      <c r="F54" s="16">
        <f>'[3]06'!F56</f>
        <v>0</v>
      </c>
      <c r="G54" s="16">
        <f>'[3]06'!G56</f>
        <v>0</v>
      </c>
      <c r="H54" s="17">
        <f t="shared" si="27"/>
        <v>1220</v>
      </c>
      <c r="I54" s="15">
        <f>'[3]06'!J56</f>
        <v>270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26.9071</v>
      </c>
      <c r="AU54" s="8">
        <v>26.9071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26.9071</v>
      </c>
      <c r="BM54" s="8">
        <f t="shared" si="22"/>
        <v>26.9071</v>
      </c>
      <c r="BN54" s="8">
        <f t="shared" si="23"/>
        <v>26.91</v>
      </c>
      <c r="BO54" s="8">
        <f t="shared" si="24"/>
        <v>26.91</v>
      </c>
      <c r="BP54" s="139">
        <f t="shared" si="25"/>
        <v>-2.9000000000003467E-3</v>
      </c>
      <c r="BQ54" s="139">
        <f t="shared" si="26"/>
        <v>-2.9000000000003467E-3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900</v>
      </c>
      <c r="E55" s="16">
        <f>'[3]06'!E57</f>
        <v>0</v>
      </c>
      <c r="F55" s="16">
        <f>'[3]06'!F57</f>
        <v>0</v>
      </c>
      <c r="G55" s="16">
        <f>'[3]06'!G57</f>
        <v>0</v>
      </c>
      <c r="H55" s="17">
        <f t="shared" si="27"/>
        <v>1220</v>
      </c>
      <c r="I55" s="15">
        <f>'[3]06'!J57</f>
        <v>270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26.9071</v>
      </c>
      <c r="AU55" s="8">
        <v>26.9071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26.9071</v>
      </c>
      <c r="BM55" s="8">
        <f t="shared" si="22"/>
        <v>26.9071</v>
      </c>
      <c r="BN55" s="8">
        <f t="shared" si="23"/>
        <v>26.91</v>
      </c>
      <c r="BO55" s="8">
        <f t="shared" si="24"/>
        <v>26.91</v>
      </c>
      <c r="BP55" s="139">
        <f t="shared" si="25"/>
        <v>-2.9000000000003467E-3</v>
      </c>
      <c r="BQ55" s="139">
        <f t="shared" si="26"/>
        <v>-2.9000000000003467E-3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900</v>
      </c>
      <c r="E56" s="16">
        <f>'[3]06'!E58</f>
        <v>0</v>
      </c>
      <c r="F56" s="16">
        <f>'[3]06'!F58</f>
        <v>0</v>
      </c>
      <c r="G56" s="16">
        <f>'[3]06'!G58</f>
        <v>0</v>
      </c>
      <c r="H56" s="17">
        <f t="shared" si="27"/>
        <v>1220</v>
      </c>
      <c r="I56" s="15">
        <f>'[3]06'!J58</f>
        <v>270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26.9071</v>
      </c>
      <c r="AU56" s="8">
        <v>26.9071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26.9071</v>
      </c>
      <c r="BM56" s="8">
        <f t="shared" si="22"/>
        <v>26.9071</v>
      </c>
      <c r="BN56" s="8">
        <f t="shared" si="23"/>
        <v>26.91</v>
      </c>
      <c r="BO56" s="8">
        <f t="shared" si="24"/>
        <v>26.91</v>
      </c>
      <c r="BP56" s="139">
        <f t="shared" si="25"/>
        <v>-2.9000000000003467E-3</v>
      </c>
      <c r="BQ56" s="139">
        <f t="shared" si="26"/>
        <v>-2.9000000000003467E-3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900</v>
      </c>
      <c r="E57" s="16">
        <f>'[3]06'!E59</f>
        <v>0</v>
      </c>
      <c r="F57" s="16">
        <f>'[3]06'!F59</f>
        <v>0</v>
      </c>
      <c r="G57" s="16">
        <f>'[3]06'!G59</f>
        <v>0</v>
      </c>
      <c r="H57" s="17">
        <f t="shared" si="27"/>
        <v>1220</v>
      </c>
      <c r="I57" s="15">
        <f>'[3]06'!J59</f>
        <v>270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26.9071</v>
      </c>
      <c r="AU57" s="8">
        <v>26.9071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26.9071</v>
      </c>
      <c r="BM57" s="8">
        <f t="shared" si="22"/>
        <v>26.9071</v>
      </c>
      <c r="BN57" s="8">
        <f t="shared" si="23"/>
        <v>26.91</v>
      </c>
      <c r="BO57" s="8">
        <f t="shared" si="24"/>
        <v>26.91</v>
      </c>
      <c r="BP57" s="139">
        <f t="shared" si="25"/>
        <v>-2.9000000000003467E-3</v>
      </c>
      <c r="BQ57" s="139">
        <f t="shared" si="26"/>
        <v>-2.9000000000003467E-3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900</v>
      </c>
      <c r="E58" s="16">
        <f>'[3]06'!E60</f>
        <v>0</v>
      </c>
      <c r="F58" s="16">
        <f>'[3]06'!F60</f>
        <v>0</v>
      </c>
      <c r="G58" s="16">
        <f>'[3]06'!G60</f>
        <v>0</v>
      </c>
      <c r="H58" s="17">
        <f t="shared" si="27"/>
        <v>1220</v>
      </c>
      <c r="I58" s="15">
        <f>'[3]06'!J60</f>
        <v>270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26.9071</v>
      </c>
      <c r="AU58" s="8">
        <v>26.9071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26.9071</v>
      </c>
      <c r="BM58" s="8">
        <f t="shared" si="22"/>
        <v>26.9071</v>
      </c>
      <c r="BN58" s="8">
        <f t="shared" si="23"/>
        <v>26.91</v>
      </c>
      <c r="BO58" s="8">
        <f t="shared" si="24"/>
        <v>26.91</v>
      </c>
      <c r="BP58" s="139">
        <f t="shared" si="25"/>
        <v>-2.9000000000003467E-3</v>
      </c>
      <c r="BQ58" s="139">
        <f t="shared" si="26"/>
        <v>-2.9000000000003467E-3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900</v>
      </c>
      <c r="E59" s="16">
        <f>'[3]06'!E61</f>
        <v>0</v>
      </c>
      <c r="F59" s="16">
        <f>'[3]06'!F61</f>
        <v>0</v>
      </c>
      <c r="G59" s="16">
        <f>'[3]06'!G61</f>
        <v>0</v>
      </c>
      <c r="H59" s="17">
        <f t="shared" si="27"/>
        <v>1220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26.9071</v>
      </c>
      <c r="AU59" s="8">
        <v>26.9071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26.9071</v>
      </c>
      <c r="BM59" s="8">
        <f t="shared" si="22"/>
        <v>26.9071</v>
      </c>
      <c r="BN59" s="8">
        <f t="shared" si="23"/>
        <v>26.91</v>
      </c>
      <c r="BO59" s="8">
        <f t="shared" si="24"/>
        <v>26.91</v>
      </c>
      <c r="BP59" s="139">
        <f t="shared" si="25"/>
        <v>-2.9000000000003467E-3</v>
      </c>
      <c r="BQ59" s="139">
        <f t="shared" si="26"/>
        <v>-2.9000000000003467E-3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900</v>
      </c>
      <c r="E60" s="16">
        <f>'[3]06'!E62</f>
        <v>0</v>
      </c>
      <c r="F60" s="16">
        <f>'[3]06'!F62</f>
        <v>0</v>
      </c>
      <c r="G60" s="16">
        <f>'[3]06'!G62</f>
        <v>0</v>
      </c>
      <c r="H60" s="17">
        <f t="shared" si="27"/>
        <v>1220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26.9071</v>
      </c>
      <c r="AU60" s="8">
        <v>26.9071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26.9071</v>
      </c>
      <c r="BM60" s="8">
        <f t="shared" si="22"/>
        <v>26.9071</v>
      </c>
      <c r="BN60" s="8">
        <f t="shared" si="23"/>
        <v>26.91</v>
      </c>
      <c r="BO60" s="8">
        <f t="shared" si="24"/>
        <v>26.91</v>
      </c>
      <c r="BP60" s="139">
        <f t="shared" si="25"/>
        <v>-2.9000000000003467E-3</v>
      </c>
      <c r="BQ60" s="139">
        <f t="shared" si="26"/>
        <v>-2.9000000000003467E-3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900</v>
      </c>
      <c r="E61" s="16">
        <f>'[3]06'!E63</f>
        <v>0</v>
      </c>
      <c r="F61" s="16">
        <f>'[3]06'!F63</f>
        <v>0</v>
      </c>
      <c r="G61" s="16">
        <f>'[3]06'!G63</f>
        <v>0</v>
      </c>
      <c r="H61" s="17">
        <f t="shared" si="27"/>
        <v>1220</v>
      </c>
      <c r="I61" s="15">
        <f>'[3]06'!J63</f>
        <v>270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26.9071</v>
      </c>
      <c r="AU61" s="8">
        <v>26.9071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26.9071</v>
      </c>
      <c r="BM61" s="8">
        <f t="shared" si="22"/>
        <v>26.9071</v>
      </c>
      <c r="BN61" s="8">
        <f t="shared" si="23"/>
        <v>26.91</v>
      </c>
      <c r="BO61" s="8">
        <f t="shared" si="24"/>
        <v>26.91</v>
      </c>
      <c r="BP61" s="139">
        <f t="shared" si="25"/>
        <v>-2.9000000000003467E-3</v>
      </c>
      <c r="BQ61" s="139">
        <f t="shared" si="26"/>
        <v>-2.9000000000003467E-3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900</v>
      </c>
      <c r="E62" s="16">
        <f>'[3]06'!E64</f>
        <v>0</v>
      </c>
      <c r="F62" s="16">
        <f>'[3]06'!F64</f>
        <v>0</v>
      </c>
      <c r="G62" s="16">
        <f>'[3]06'!G64</f>
        <v>0</v>
      </c>
      <c r="H62" s="17">
        <f t="shared" si="27"/>
        <v>1220</v>
      </c>
      <c r="I62" s="15">
        <f>'[3]06'!J64</f>
        <v>270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26.9071</v>
      </c>
      <c r="AU62" s="8">
        <v>26.9071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26.9071</v>
      </c>
      <c r="BM62" s="8">
        <f t="shared" si="22"/>
        <v>26.9071</v>
      </c>
      <c r="BN62" s="8">
        <f t="shared" si="23"/>
        <v>26.91</v>
      </c>
      <c r="BO62" s="8">
        <f t="shared" si="24"/>
        <v>26.91</v>
      </c>
      <c r="BP62" s="139">
        <f t="shared" si="25"/>
        <v>-2.9000000000003467E-3</v>
      </c>
      <c r="BQ62" s="139">
        <f t="shared" si="26"/>
        <v>-2.9000000000003467E-3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900</v>
      </c>
      <c r="E63" s="16">
        <f>'[3]06'!E65</f>
        <v>0</v>
      </c>
      <c r="F63" s="16">
        <f>'[3]06'!F65</f>
        <v>0</v>
      </c>
      <c r="G63" s="16">
        <f>'[3]06'!G65</f>
        <v>0</v>
      </c>
      <c r="H63" s="17">
        <f t="shared" si="27"/>
        <v>1220</v>
      </c>
      <c r="I63" s="15">
        <f>'[3]06'!J65</f>
        <v>270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26.9071</v>
      </c>
      <c r="AU63" s="8">
        <v>26.9071</v>
      </c>
      <c r="AW63" s="204">
        <v>26.91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26.91</v>
      </c>
      <c r="BD63" s="204">
        <v>26.91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26.91</v>
      </c>
      <c r="BL63" s="8">
        <f t="shared" si="21"/>
        <v>26.9071</v>
      </c>
      <c r="BM63" s="8">
        <f t="shared" si="22"/>
        <v>26.9071</v>
      </c>
      <c r="BN63" s="8">
        <f t="shared" si="23"/>
        <v>26.91</v>
      </c>
      <c r="BO63" s="8">
        <f t="shared" si="24"/>
        <v>26.91</v>
      </c>
      <c r="BP63" s="139">
        <f t="shared" si="25"/>
        <v>-2.9000000000003467E-3</v>
      </c>
      <c r="BQ63" s="139">
        <f t="shared" si="26"/>
        <v>-2.9000000000003467E-3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900</v>
      </c>
      <c r="E64" s="16">
        <f>'[3]06'!E66</f>
        <v>0</v>
      </c>
      <c r="F64" s="16">
        <f>'[3]06'!F66</f>
        <v>0</v>
      </c>
      <c r="G64" s="16">
        <f>'[3]06'!G66</f>
        <v>0</v>
      </c>
      <c r="H64" s="17">
        <f t="shared" si="27"/>
        <v>1220</v>
      </c>
      <c r="I64" s="15">
        <f>'[3]06'!J66</f>
        <v>270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26.9071</v>
      </c>
      <c r="AU64" s="8">
        <v>26.9071</v>
      </c>
      <c r="AW64" s="204">
        <v>26.91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26.91</v>
      </c>
      <c r="BD64" s="204">
        <v>26.91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26.91</v>
      </c>
      <c r="BL64" s="8">
        <f t="shared" si="21"/>
        <v>26.9071</v>
      </c>
      <c r="BM64" s="8">
        <f t="shared" si="22"/>
        <v>26.9071</v>
      </c>
      <c r="BN64" s="8">
        <f t="shared" si="23"/>
        <v>26.91</v>
      </c>
      <c r="BO64" s="8">
        <f t="shared" si="24"/>
        <v>26.91</v>
      </c>
      <c r="BP64" s="139">
        <f t="shared" si="25"/>
        <v>-2.9000000000003467E-3</v>
      </c>
      <c r="BQ64" s="139">
        <f t="shared" si="26"/>
        <v>-2.9000000000003467E-3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900</v>
      </c>
      <c r="E65" s="16">
        <f>'[3]06'!E67</f>
        <v>0</v>
      </c>
      <c r="F65" s="16">
        <f>'[3]06'!F67</f>
        <v>0</v>
      </c>
      <c r="G65" s="16">
        <f>'[3]06'!G67</f>
        <v>0</v>
      </c>
      <c r="H65" s="17">
        <f t="shared" si="27"/>
        <v>1220</v>
      </c>
      <c r="I65" s="15">
        <f>'[3]06'!J67</f>
        <v>270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26.9071</v>
      </c>
      <c r="AU65" s="8">
        <v>26.9071</v>
      </c>
      <c r="AW65" s="204">
        <v>26.91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26.91</v>
      </c>
      <c r="BD65" s="204">
        <v>26.91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26.91</v>
      </c>
      <c r="BL65" s="8">
        <f t="shared" si="21"/>
        <v>26.9071</v>
      </c>
      <c r="BM65" s="8">
        <f t="shared" si="22"/>
        <v>26.9071</v>
      </c>
      <c r="BN65" s="8">
        <f t="shared" si="23"/>
        <v>26.91</v>
      </c>
      <c r="BO65" s="8">
        <f t="shared" si="24"/>
        <v>26.91</v>
      </c>
      <c r="BP65" s="139">
        <f t="shared" si="25"/>
        <v>-2.9000000000003467E-3</v>
      </c>
      <c r="BQ65" s="139">
        <f t="shared" si="26"/>
        <v>-2.9000000000003467E-3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900</v>
      </c>
      <c r="E66" s="16">
        <f>'[3]06'!E68</f>
        <v>0</v>
      </c>
      <c r="F66" s="16">
        <f>'[3]06'!F68</f>
        <v>0</v>
      </c>
      <c r="G66" s="16">
        <f>'[3]06'!G68</f>
        <v>0</v>
      </c>
      <c r="H66" s="17">
        <f t="shared" si="27"/>
        <v>1220</v>
      </c>
      <c r="I66" s="15">
        <f>'[3]06'!J68</f>
        <v>270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26.9071</v>
      </c>
      <c r="AU66" s="8">
        <v>26.9071</v>
      </c>
      <c r="AW66" s="204">
        <v>26.91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26.91</v>
      </c>
      <c r="BD66" s="204">
        <v>26.91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26.91</v>
      </c>
      <c r="BL66" s="8">
        <f t="shared" si="21"/>
        <v>26.9071</v>
      </c>
      <c r="BM66" s="8">
        <f t="shared" si="22"/>
        <v>26.9071</v>
      </c>
      <c r="BN66" s="8">
        <f t="shared" si="23"/>
        <v>26.91</v>
      </c>
      <c r="BO66" s="8">
        <f t="shared" si="24"/>
        <v>26.91</v>
      </c>
      <c r="BP66" s="139">
        <f t="shared" si="25"/>
        <v>-2.9000000000003467E-3</v>
      </c>
      <c r="BQ66" s="139">
        <f t="shared" si="26"/>
        <v>-2.9000000000003467E-3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900</v>
      </c>
      <c r="E67" s="16">
        <f>'[3]06'!E69</f>
        <v>0</v>
      </c>
      <c r="F67" s="16">
        <f>'[3]06'!F69</f>
        <v>0</v>
      </c>
      <c r="G67" s="16">
        <f>'[3]06'!G69</f>
        <v>0</v>
      </c>
      <c r="H67" s="17">
        <f t="shared" si="27"/>
        <v>1220</v>
      </c>
      <c r="I67" s="15">
        <f>'[3]06'!J69</f>
        <v>270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26.9071</v>
      </c>
      <c r="AU67" s="8">
        <v>26.9071</v>
      </c>
      <c r="AW67" s="204">
        <v>26.91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26.91</v>
      </c>
      <c r="BD67" s="204">
        <v>26.91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26.91</v>
      </c>
      <c r="BL67" s="8">
        <f t="shared" si="21"/>
        <v>26.9071</v>
      </c>
      <c r="BM67" s="8">
        <f t="shared" si="22"/>
        <v>26.9071</v>
      </c>
      <c r="BN67" s="8">
        <f t="shared" si="23"/>
        <v>26.91</v>
      </c>
      <c r="BO67" s="8">
        <f t="shared" si="24"/>
        <v>26.91</v>
      </c>
      <c r="BP67" s="139">
        <f t="shared" si="25"/>
        <v>-2.9000000000003467E-3</v>
      </c>
      <c r="BQ67" s="139">
        <f t="shared" si="26"/>
        <v>-2.9000000000003467E-3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900</v>
      </c>
      <c r="E68" s="16">
        <f>'[3]06'!E70</f>
        <v>0</v>
      </c>
      <c r="F68" s="16">
        <f>'[3]06'!F70</f>
        <v>0</v>
      </c>
      <c r="G68" s="16">
        <f>'[3]06'!G70</f>
        <v>0</v>
      </c>
      <c r="H68" s="17">
        <f t="shared" si="27"/>
        <v>1220</v>
      </c>
      <c r="I68" s="15">
        <f>'[3]06'!J70</f>
        <v>270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26.9071</v>
      </c>
      <c r="AU68" s="8">
        <v>26.9071</v>
      </c>
      <c r="AW68" s="204">
        <v>26.91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26.91</v>
      </c>
      <c r="BD68" s="204">
        <v>26.91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26.91</v>
      </c>
      <c r="BL68" s="8">
        <f t="shared" ref="BL68:BL98" si="53">AT68</f>
        <v>26.9071</v>
      </c>
      <c r="BM68" s="8">
        <f t="shared" ref="BM68:BM98" si="54">AU68</f>
        <v>26.9071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-2.9000000000003467E-3</v>
      </c>
      <c r="BQ68" s="139">
        <f t="shared" ref="BQ68:BQ98" si="58">BM68-BO68</f>
        <v>-2.9000000000003467E-3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900</v>
      </c>
      <c r="E69" s="16">
        <f>'[3]06'!E71</f>
        <v>0</v>
      </c>
      <c r="F69" s="16">
        <f>'[3]06'!F71</f>
        <v>0</v>
      </c>
      <c r="G69" s="16">
        <f>'[3]06'!G71</f>
        <v>0</v>
      </c>
      <c r="H69" s="17">
        <f t="shared" ref="H69:H98" si="59">SUM(B69:G69)</f>
        <v>1220</v>
      </c>
      <c r="I69" s="15">
        <f>'[3]06'!J71</f>
        <v>270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26.9071</v>
      </c>
      <c r="AU69" s="8">
        <v>26.9071</v>
      </c>
      <c r="AW69" s="204">
        <v>26.91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26.91</v>
      </c>
      <c r="BD69" s="204">
        <v>26.91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26.91</v>
      </c>
      <c r="BL69" s="8">
        <f t="shared" si="53"/>
        <v>26.9071</v>
      </c>
      <c r="BM69" s="8">
        <f t="shared" si="54"/>
        <v>26.9071</v>
      </c>
      <c r="BN69" s="8">
        <f t="shared" si="55"/>
        <v>26.91</v>
      </c>
      <c r="BO69" s="8">
        <f t="shared" si="56"/>
        <v>26.91</v>
      </c>
      <c r="BP69" s="139">
        <f t="shared" si="57"/>
        <v>-2.9000000000003467E-3</v>
      </c>
      <c r="BQ69" s="139">
        <f t="shared" si="58"/>
        <v>-2.9000000000003467E-3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900</v>
      </c>
      <c r="E70" s="16">
        <f>'[3]06'!E72</f>
        <v>0</v>
      </c>
      <c r="F70" s="16">
        <f>'[3]06'!F72</f>
        <v>0</v>
      </c>
      <c r="G70" s="16">
        <f>'[3]06'!G72</f>
        <v>0</v>
      </c>
      <c r="H70" s="17">
        <f t="shared" si="59"/>
        <v>1220</v>
      </c>
      <c r="I70" s="15">
        <f>'[3]06'!J72</f>
        <v>270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26.9071</v>
      </c>
      <c r="AU70" s="8">
        <v>26.9071</v>
      </c>
      <c r="AW70" s="204">
        <v>26.91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26.91</v>
      </c>
      <c r="BD70" s="204">
        <v>26.91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26.91</v>
      </c>
      <c r="BL70" s="8">
        <f t="shared" si="53"/>
        <v>26.9071</v>
      </c>
      <c r="BM70" s="8">
        <f t="shared" si="54"/>
        <v>26.9071</v>
      </c>
      <c r="BN70" s="8">
        <f t="shared" si="55"/>
        <v>26.91</v>
      </c>
      <c r="BO70" s="8">
        <f t="shared" si="56"/>
        <v>26.91</v>
      </c>
      <c r="BP70" s="139">
        <f t="shared" si="57"/>
        <v>-2.9000000000003467E-3</v>
      </c>
      <c r="BQ70" s="139">
        <f t="shared" si="58"/>
        <v>-2.9000000000003467E-3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900</v>
      </c>
      <c r="E71" s="16">
        <f>'[3]06'!E73</f>
        <v>0</v>
      </c>
      <c r="F71" s="16">
        <f>'[3]06'!F73</f>
        <v>0</v>
      </c>
      <c r="G71" s="16">
        <f>'[3]06'!G73</f>
        <v>0</v>
      </c>
      <c r="H71" s="17">
        <f t="shared" si="59"/>
        <v>1220</v>
      </c>
      <c r="I71" s="15">
        <f>'[3]06'!J73</f>
        <v>270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26.9071</v>
      </c>
      <c r="AU71" s="8">
        <v>26.9071</v>
      </c>
      <c r="AW71" s="204">
        <v>26.91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26.91</v>
      </c>
      <c r="BD71" s="204">
        <v>26.91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26.91</v>
      </c>
      <c r="BL71" s="8">
        <f t="shared" si="53"/>
        <v>26.9071</v>
      </c>
      <c r="BM71" s="8">
        <f t="shared" si="54"/>
        <v>26.9071</v>
      </c>
      <c r="BN71" s="8">
        <f t="shared" si="55"/>
        <v>26.91</v>
      </c>
      <c r="BO71" s="8">
        <f t="shared" si="56"/>
        <v>26.91</v>
      </c>
      <c r="BP71" s="139">
        <f t="shared" si="57"/>
        <v>-2.9000000000003467E-3</v>
      </c>
      <c r="BQ71" s="139">
        <f t="shared" si="58"/>
        <v>-2.9000000000003467E-3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900</v>
      </c>
      <c r="E72" s="16">
        <f>'[3]06'!E74</f>
        <v>0</v>
      </c>
      <c r="F72" s="16">
        <f>'[3]06'!F74</f>
        <v>0</v>
      </c>
      <c r="G72" s="16">
        <f>'[3]06'!G74</f>
        <v>0</v>
      </c>
      <c r="H72" s="17">
        <f t="shared" si="59"/>
        <v>1220</v>
      </c>
      <c r="I72" s="15">
        <f>'[3]06'!J74</f>
        <v>270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26.9071</v>
      </c>
      <c r="AU72" s="8">
        <v>26.9071</v>
      </c>
      <c r="AW72" s="204">
        <v>26.91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26.91</v>
      </c>
      <c r="BD72" s="204">
        <v>26.91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26.91</v>
      </c>
      <c r="BL72" s="8">
        <f t="shared" si="53"/>
        <v>26.9071</v>
      </c>
      <c r="BM72" s="8">
        <f t="shared" si="54"/>
        <v>26.9071</v>
      </c>
      <c r="BN72" s="8">
        <f t="shared" si="55"/>
        <v>26.91</v>
      </c>
      <c r="BO72" s="8">
        <f t="shared" si="56"/>
        <v>26.91</v>
      </c>
      <c r="BP72" s="139">
        <f t="shared" si="57"/>
        <v>-2.9000000000003467E-3</v>
      </c>
      <c r="BQ72" s="139">
        <f t="shared" si="58"/>
        <v>-2.9000000000003467E-3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900</v>
      </c>
      <c r="E73" s="16">
        <f>'[3]06'!E75</f>
        <v>0</v>
      </c>
      <c r="F73" s="16">
        <f>'[3]06'!F75</f>
        <v>0</v>
      </c>
      <c r="G73" s="16">
        <f>'[3]06'!G75</f>
        <v>0</v>
      </c>
      <c r="H73" s="17">
        <f t="shared" si="59"/>
        <v>1220</v>
      </c>
      <c r="I73" s="15">
        <f>'[3]06'!J75</f>
        <v>270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26.9071</v>
      </c>
      <c r="AU73" s="8">
        <v>26.9071</v>
      </c>
      <c r="AW73" s="204">
        <v>26.91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26.91</v>
      </c>
      <c r="BD73" s="204">
        <v>26.91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26.91</v>
      </c>
      <c r="BL73" s="8">
        <f t="shared" si="53"/>
        <v>26.9071</v>
      </c>
      <c r="BM73" s="8">
        <f t="shared" si="54"/>
        <v>26.9071</v>
      </c>
      <c r="BN73" s="8">
        <f t="shared" si="55"/>
        <v>26.91</v>
      </c>
      <c r="BO73" s="8">
        <f t="shared" si="56"/>
        <v>26.91</v>
      </c>
      <c r="BP73" s="139">
        <f t="shared" si="57"/>
        <v>-2.9000000000003467E-3</v>
      </c>
      <c r="BQ73" s="139">
        <f t="shared" si="58"/>
        <v>-2.9000000000003467E-3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900</v>
      </c>
      <c r="E74" s="16">
        <f>'[3]06'!E76</f>
        <v>0</v>
      </c>
      <c r="F74" s="16">
        <f>'[3]06'!F76</f>
        <v>0</v>
      </c>
      <c r="G74" s="16">
        <f>'[3]06'!G76</f>
        <v>0</v>
      </c>
      <c r="H74" s="17">
        <f t="shared" si="59"/>
        <v>1220</v>
      </c>
      <c r="I74" s="15">
        <f>'[3]06'!J76</f>
        <v>270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26.9071</v>
      </c>
      <c r="AU74" s="8">
        <v>26.9071</v>
      </c>
      <c r="AW74" s="204">
        <v>26.91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26.91</v>
      </c>
      <c r="BD74" s="204">
        <v>26.91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26.91</v>
      </c>
      <c r="BL74" s="8">
        <f t="shared" si="53"/>
        <v>26.9071</v>
      </c>
      <c r="BM74" s="8">
        <f t="shared" si="54"/>
        <v>26.9071</v>
      </c>
      <c r="BN74" s="8">
        <f t="shared" si="55"/>
        <v>26.91</v>
      </c>
      <c r="BO74" s="8">
        <f t="shared" si="56"/>
        <v>26.91</v>
      </c>
      <c r="BP74" s="139">
        <f t="shared" si="57"/>
        <v>-2.9000000000003467E-3</v>
      </c>
      <c r="BQ74" s="139">
        <f t="shared" si="58"/>
        <v>-2.9000000000003467E-3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910</v>
      </c>
      <c r="E75" s="16">
        <f>'[3]06'!E77</f>
        <v>0</v>
      </c>
      <c r="F75" s="16">
        <f>'[3]06'!F77</f>
        <v>0</v>
      </c>
      <c r="G75" s="16">
        <f>'[3]06'!G77</f>
        <v>0</v>
      </c>
      <c r="H75" s="17">
        <f t="shared" si="59"/>
        <v>1230</v>
      </c>
      <c r="I75" s="15">
        <f>'[3]06'!J77</f>
        <v>270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26.91</v>
      </c>
      <c r="AE75" s="8">
        <f t="shared" si="43"/>
        <v>26.91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26.91</v>
      </c>
      <c r="AL75" s="8">
        <f t="shared" si="35"/>
        <v>216.18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216.18</v>
      </c>
      <c r="AT75" s="8">
        <v>26.9071</v>
      </c>
      <c r="AU75" s="8">
        <v>26.9071</v>
      </c>
      <c r="AW75" s="204">
        <v>26.91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26.91</v>
      </c>
      <c r="BD75" s="204">
        <v>26.91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26.91</v>
      </c>
      <c r="BL75" s="8">
        <f t="shared" si="53"/>
        <v>26.9071</v>
      </c>
      <c r="BM75" s="8">
        <f t="shared" si="54"/>
        <v>26.9071</v>
      </c>
      <c r="BN75" s="8">
        <f t="shared" si="55"/>
        <v>26.91</v>
      </c>
      <c r="BO75" s="8">
        <f t="shared" si="56"/>
        <v>26.91</v>
      </c>
      <c r="BP75" s="139">
        <f t="shared" si="57"/>
        <v>-2.9000000000003467E-3</v>
      </c>
      <c r="BQ75" s="139">
        <f t="shared" si="58"/>
        <v>-2.9000000000003467E-3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910</v>
      </c>
      <c r="E76" s="16">
        <f>'[3]06'!E78</f>
        <v>0</v>
      </c>
      <c r="F76" s="16">
        <f>'[3]06'!F78</f>
        <v>0</v>
      </c>
      <c r="G76" s="16">
        <f>'[3]06'!G78</f>
        <v>0</v>
      </c>
      <c r="H76" s="17">
        <f t="shared" si="59"/>
        <v>1230</v>
      </c>
      <c r="I76" s="15">
        <f>'[3]06'!J78</f>
        <v>270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26.91</v>
      </c>
      <c r="AE76" s="8">
        <f t="shared" si="43"/>
        <v>26.91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26.91</v>
      </c>
      <c r="AL76" s="8">
        <f t="shared" si="35"/>
        <v>216.18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216.18</v>
      </c>
      <c r="AT76" s="8">
        <v>26.9071</v>
      </c>
      <c r="AU76" s="8">
        <v>26.9071</v>
      </c>
      <c r="AW76" s="204">
        <v>26.91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26.91</v>
      </c>
      <c r="BD76" s="204">
        <v>26.91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26.91</v>
      </c>
      <c r="BL76" s="8">
        <f t="shared" si="53"/>
        <v>26.9071</v>
      </c>
      <c r="BM76" s="8">
        <f t="shared" si="54"/>
        <v>26.9071</v>
      </c>
      <c r="BN76" s="8">
        <f t="shared" si="55"/>
        <v>26.91</v>
      </c>
      <c r="BO76" s="8">
        <f t="shared" si="56"/>
        <v>26.91</v>
      </c>
      <c r="BP76" s="139">
        <f t="shared" si="57"/>
        <v>-2.9000000000003467E-3</v>
      </c>
      <c r="BQ76" s="139">
        <f t="shared" si="58"/>
        <v>-2.9000000000003467E-3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910</v>
      </c>
      <c r="E77" s="16">
        <f>'[3]06'!E79</f>
        <v>0</v>
      </c>
      <c r="F77" s="16">
        <f>'[3]06'!F79</f>
        <v>0</v>
      </c>
      <c r="G77" s="16">
        <f>'[3]06'!G79</f>
        <v>0</v>
      </c>
      <c r="H77" s="17">
        <f t="shared" si="59"/>
        <v>1230</v>
      </c>
      <c r="I77" s="15">
        <f>'[3]06'!J79</f>
        <v>270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26.91</v>
      </c>
      <c r="AE77" s="8">
        <f t="shared" si="43"/>
        <v>26.91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26.91</v>
      </c>
      <c r="AL77" s="8">
        <f t="shared" si="35"/>
        <v>216.18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216.18</v>
      </c>
      <c r="AT77" s="8">
        <v>26.9071</v>
      </c>
      <c r="AU77" s="8">
        <v>26.9071</v>
      </c>
      <c r="AW77" s="204">
        <v>26.91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26.91</v>
      </c>
      <c r="BD77" s="204">
        <v>26.91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26.91</v>
      </c>
      <c r="BL77" s="8">
        <f t="shared" si="53"/>
        <v>26.9071</v>
      </c>
      <c r="BM77" s="8">
        <f t="shared" si="54"/>
        <v>26.9071</v>
      </c>
      <c r="BN77" s="8">
        <f t="shared" si="55"/>
        <v>26.91</v>
      </c>
      <c r="BO77" s="8">
        <f t="shared" si="56"/>
        <v>26.91</v>
      </c>
      <c r="BP77" s="139">
        <f t="shared" si="57"/>
        <v>-2.9000000000003467E-3</v>
      </c>
      <c r="BQ77" s="139">
        <f t="shared" si="58"/>
        <v>-2.9000000000003467E-3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910</v>
      </c>
      <c r="E78" s="16">
        <f>'[3]06'!E80</f>
        <v>0</v>
      </c>
      <c r="F78" s="16">
        <f>'[3]06'!F80</f>
        <v>0</v>
      </c>
      <c r="G78" s="16">
        <f>'[3]06'!G80</f>
        <v>0</v>
      </c>
      <c r="H78" s="17">
        <f t="shared" si="59"/>
        <v>1230</v>
      </c>
      <c r="I78" s="15">
        <f>'[3]06'!J80</f>
        <v>270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26.91</v>
      </c>
      <c r="AE78" s="8">
        <f t="shared" si="43"/>
        <v>26.91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26.91</v>
      </c>
      <c r="AL78" s="8">
        <f t="shared" si="35"/>
        <v>216.18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216.18</v>
      </c>
      <c r="AT78" s="8">
        <v>26.9071</v>
      </c>
      <c r="AU78" s="8">
        <v>26.9071</v>
      </c>
      <c r="AW78" s="204">
        <v>26.91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26.91</v>
      </c>
      <c r="BD78" s="204">
        <v>26.91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26.91</v>
      </c>
      <c r="BL78" s="8">
        <f t="shared" si="53"/>
        <v>26.9071</v>
      </c>
      <c r="BM78" s="8">
        <f t="shared" si="54"/>
        <v>26.9071</v>
      </c>
      <c r="BN78" s="8">
        <f t="shared" si="55"/>
        <v>26.91</v>
      </c>
      <c r="BO78" s="8">
        <f t="shared" si="56"/>
        <v>26.91</v>
      </c>
      <c r="BP78" s="139">
        <f t="shared" si="57"/>
        <v>-2.9000000000003467E-3</v>
      </c>
      <c r="BQ78" s="139">
        <f t="shared" si="58"/>
        <v>-2.9000000000003467E-3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910</v>
      </c>
      <c r="E79" s="16">
        <f>'[3]06'!E81</f>
        <v>0</v>
      </c>
      <c r="F79" s="16">
        <f>'[3]06'!F81</f>
        <v>0</v>
      </c>
      <c r="G79" s="16">
        <f>'[3]06'!G81</f>
        <v>0</v>
      </c>
      <c r="H79" s="17">
        <f t="shared" si="59"/>
        <v>1230</v>
      </c>
      <c r="I79" s="15">
        <f>'[3]06'!J81</f>
        <v>270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23.38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23.38</v>
      </c>
      <c r="AE79" s="8">
        <f t="shared" si="43"/>
        <v>23.38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23.38</v>
      </c>
      <c r="AL79" s="8">
        <f t="shared" si="35"/>
        <v>223.24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223.24</v>
      </c>
      <c r="AT79" s="8">
        <v>23.376999999999999</v>
      </c>
      <c r="AU79" s="8">
        <v>23.376999999999999</v>
      </c>
      <c r="AW79" s="204">
        <v>23.38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23.38</v>
      </c>
      <c r="BD79" s="204">
        <v>23.38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23.38</v>
      </c>
      <c r="BL79" s="8">
        <f t="shared" si="53"/>
        <v>23.376999999999999</v>
      </c>
      <c r="BM79" s="8">
        <f t="shared" si="54"/>
        <v>23.376999999999999</v>
      </c>
      <c r="BN79" s="8">
        <f t="shared" si="55"/>
        <v>23.38</v>
      </c>
      <c r="BO79" s="8">
        <f t="shared" si="56"/>
        <v>23.38</v>
      </c>
      <c r="BP79" s="139">
        <f t="shared" si="57"/>
        <v>-3.0000000000001137E-3</v>
      </c>
      <c r="BQ79" s="139">
        <f t="shared" si="58"/>
        <v>-3.0000000000001137E-3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910</v>
      </c>
      <c r="E80" s="16">
        <f>'[3]06'!E82</f>
        <v>0</v>
      </c>
      <c r="F80" s="16">
        <f>'[3]06'!F82</f>
        <v>0</v>
      </c>
      <c r="G80" s="16">
        <f>'[3]06'!G82</f>
        <v>0</v>
      </c>
      <c r="H80" s="17">
        <f t="shared" si="59"/>
        <v>1230</v>
      </c>
      <c r="I80" s="15">
        <f>'[3]06'!J82</f>
        <v>270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15.6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15.6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222.4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222.4</v>
      </c>
      <c r="AT80" s="8">
        <v>23.376999999999999</v>
      </c>
      <c r="AU80" s="8">
        <v>23.376999999999999</v>
      </c>
      <c r="AW80" s="204">
        <v>15.6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15.6</v>
      </c>
      <c r="BD80" s="204">
        <v>32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32</v>
      </c>
      <c r="BL80" s="8">
        <f t="shared" si="53"/>
        <v>23.376999999999999</v>
      </c>
      <c r="BM80" s="8">
        <f t="shared" si="54"/>
        <v>23.376999999999999</v>
      </c>
      <c r="BN80" s="8">
        <f t="shared" si="55"/>
        <v>15.6</v>
      </c>
      <c r="BO80" s="8">
        <f t="shared" si="56"/>
        <v>32</v>
      </c>
      <c r="BP80" s="139">
        <f t="shared" si="57"/>
        <v>7.7769999999999992</v>
      </c>
      <c r="BQ80" s="139">
        <f t="shared" si="58"/>
        <v>-8.6230000000000011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910</v>
      </c>
      <c r="E81" s="16">
        <f>'[3]06'!E83</f>
        <v>0</v>
      </c>
      <c r="F81" s="16">
        <f>'[3]06'!F83</f>
        <v>0</v>
      </c>
      <c r="G81" s="16">
        <f>'[3]06'!G83</f>
        <v>0</v>
      </c>
      <c r="H81" s="17">
        <f t="shared" si="59"/>
        <v>1230</v>
      </c>
      <c r="I81" s="15">
        <f>'[3]06'!J83</f>
        <v>305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31.9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31.9</v>
      </c>
      <c r="AE81" s="8">
        <f t="shared" si="43"/>
        <v>31.9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31.9</v>
      </c>
      <c r="AL81" s="8">
        <f t="shared" si="35"/>
        <v>241.20000000000002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241.20000000000002</v>
      </c>
      <c r="AT81" s="8">
        <v>32</v>
      </c>
      <c r="AU81" s="8">
        <v>0</v>
      </c>
      <c r="AW81" s="204">
        <v>31.9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31.9</v>
      </c>
      <c r="BD81" s="204">
        <v>31.9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31.9</v>
      </c>
      <c r="BL81" s="8">
        <f t="shared" si="53"/>
        <v>32</v>
      </c>
      <c r="BM81" s="8">
        <f t="shared" si="54"/>
        <v>0</v>
      </c>
      <c r="BN81" s="8">
        <f t="shared" si="55"/>
        <v>31.9</v>
      </c>
      <c r="BO81" s="8">
        <f t="shared" si="56"/>
        <v>31.9</v>
      </c>
      <c r="BP81" s="139">
        <f t="shared" si="57"/>
        <v>0.10000000000000142</v>
      </c>
      <c r="BQ81" s="139">
        <f t="shared" si="58"/>
        <v>-31.9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910</v>
      </c>
      <c r="E82" s="16">
        <f>'[3]06'!E84</f>
        <v>0</v>
      </c>
      <c r="F82" s="16">
        <f>'[3]06'!F84</f>
        <v>0</v>
      </c>
      <c r="G82" s="16">
        <f>'[3]06'!G84</f>
        <v>0</v>
      </c>
      <c r="H82" s="17">
        <f t="shared" si="59"/>
        <v>1230</v>
      </c>
      <c r="I82" s="15">
        <f>'[3]06'!J84</f>
        <v>305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30.63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30.63</v>
      </c>
      <c r="AE82" s="8">
        <f t="shared" si="43"/>
        <v>30.63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30.63</v>
      </c>
      <c r="AL82" s="8">
        <f t="shared" si="35"/>
        <v>243.74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243.74</v>
      </c>
      <c r="AT82" s="8">
        <v>32</v>
      </c>
      <c r="AU82" s="8">
        <v>0</v>
      </c>
      <c r="AW82" s="204">
        <v>30.63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30.63</v>
      </c>
      <c r="BD82" s="204">
        <v>30.63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30.63</v>
      </c>
      <c r="BL82" s="8">
        <f t="shared" si="53"/>
        <v>32</v>
      </c>
      <c r="BM82" s="8">
        <f t="shared" si="54"/>
        <v>0</v>
      </c>
      <c r="BN82" s="8">
        <f t="shared" si="55"/>
        <v>30.63</v>
      </c>
      <c r="BO82" s="8">
        <f t="shared" si="56"/>
        <v>30.63</v>
      </c>
      <c r="BP82" s="139">
        <f t="shared" si="57"/>
        <v>1.370000000000001</v>
      </c>
      <c r="BQ82" s="139">
        <f t="shared" si="58"/>
        <v>-30.63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910</v>
      </c>
      <c r="E83" s="16">
        <f>'[3]06'!E85</f>
        <v>0</v>
      </c>
      <c r="F83" s="16">
        <f>'[3]06'!F85</f>
        <v>0</v>
      </c>
      <c r="G83" s="16">
        <f>'[3]06'!G85</f>
        <v>0</v>
      </c>
      <c r="H83" s="17">
        <f t="shared" si="59"/>
        <v>1230</v>
      </c>
      <c r="I83" s="15">
        <f>'[3]06'!J85</f>
        <v>305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30.63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30.63</v>
      </c>
      <c r="AE83" s="8">
        <f t="shared" si="43"/>
        <v>30.63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30.63</v>
      </c>
      <c r="AL83" s="8">
        <f t="shared" si="35"/>
        <v>243.74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243.74</v>
      </c>
      <c r="AT83" s="8">
        <v>32</v>
      </c>
      <c r="AU83" s="8">
        <v>0</v>
      </c>
      <c r="AW83" s="204">
        <v>30.63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30.63</v>
      </c>
      <c r="BD83" s="204">
        <v>30.63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30.63</v>
      </c>
      <c r="BL83" s="8">
        <f t="shared" si="53"/>
        <v>32</v>
      </c>
      <c r="BM83" s="8">
        <f t="shared" si="54"/>
        <v>0</v>
      </c>
      <c r="BN83" s="8">
        <f t="shared" si="55"/>
        <v>30.63</v>
      </c>
      <c r="BO83" s="8">
        <f t="shared" si="56"/>
        <v>30.63</v>
      </c>
      <c r="BP83" s="139">
        <f t="shared" si="57"/>
        <v>1.370000000000001</v>
      </c>
      <c r="BQ83" s="139">
        <f t="shared" si="58"/>
        <v>-30.63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910</v>
      </c>
      <c r="E84" s="16">
        <f>'[3]06'!E86</f>
        <v>0</v>
      </c>
      <c r="F84" s="16">
        <f>'[3]06'!F86</f>
        <v>0</v>
      </c>
      <c r="G84" s="16">
        <f>'[3]06'!G86</f>
        <v>0</v>
      </c>
      <c r="H84" s="17">
        <f t="shared" si="59"/>
        <v>1230</v>
      </c>
      <c r="I84" s="15">
        <f>'[3]06'!J86</f>
        <v>305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30.63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30.63</v>
      </c>
      <c r="AE84" s="8">
        <f t="shared" si="43"/>
        <v>30.63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30.63</v>
      </c>
      <c r="AL84" s="8">
        <f t="shared" si="35"/>
        <v>243.74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243.74</v>
      </c>
      <c r="AT84" s="8">
        <v>32</v>
      </c>
      <c r="AU84" s="8">
        <v>0</v>
      </c>
      <c r="AW84" s="204">
        <v>30.63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30.63</v>
      </c>
      <c r="BD84" s="204">
        <v>30.63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30.63</v>
      </c>
      <c r="BL84" s="8">
        <f t="shared" si="53"/>
        <v>32</v>
      </c>
      <c r="BM84" s="8">
        <f t="shared" si="54"/>
        <v>0</v>
      </c>
      <c r="BN84" s="8">
        <f t="shared" si="55"/>
        <v>30.63</v>
      </c>
      <c r="BO84" s="8">
        <f t="shared" si="56"/>
        <v>30.63</v>
      </c>
      <c r="BP84" s="139">
        <f t="shared" si="57"/>
        <v>1.370000000000001</v>
      </c>
      <c r="BQ84" s="139">
        <f t="shared" si="58"/>
        <v>-30.63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910</v>
      </c>
      <c r="E85" s="16">
        <f>'[3]06'!E87</f>
        <v>0</v>
      </c>
      <c r="F85" s="16">
        <f>'[3]06'!F87</f>
        <v>0</v>
      </c>
      <c r="G85" s="16">
        <f>'[3]06'!G87</f>
        <v>0</v>
      </c>
      <c r="H85" s="17">
        <f t="shared" si="59"/>
        <v>1230</v>
      </c>
      <c r="I85" s="15">
        <f>'[3]06'!J87</f>
        <v>305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30.63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30.63</v>
      </c>
      <c r="AE85" s="8">
        <f t="shared" si="43"/>
        <v>30.63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30.63</v>
      </c>
      <c r="AL85" s="8">
        <f t="shared" si="35"/>
        <v>243.74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243.74</v>
      </c>
      <c r="AT85" s="8">
        <v>32</v>
      </c>
      <c r="AU85" s="8">
        <v>0</v>
      </c>
      <c r="AW85" s="204">
        <v>30.63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30.63</v>
      </c>
      <c r="BD85" s="204">
        <v>30.63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30.63</v>
      </c>
      <c r="BL85" s="8">
        <f t="shared" si="53"/>
        <v>32</v>
      </c>
      <c r="BM85" s="8">
        <f t="shared" si="54"/>
        <v>0</v>
      </c>
      <c r="BN85" s="8">
        <f t="shared" si="55"/>
        <v>30.63</v>
      </c>
      <c r="BO85" s="8">
        <f t="shared" si="56"/>
        <v>30.63</v>
      </c>
      <c r="BP85" s="139">
        <f t="shared" si="57"/>
        <v>1.370000000000001</v>
      </c>
      <c r="BQ85" s="139">
        <f t="shared" si="58"/>
        <v>-30.63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910</v>
      </c>
      <c r="E86" s="16">
        <f>'[3]06'!E88</f>
        <v>0</v>
      </c>
      <c r="F86" s="16">
        <f>'[3]06'!F88</f>
        <v>0</v>
      </c>
      <c r="G86" s="16">
        <f>'[3]06'!G88</f>
        <v>0</v>
      </c>
      <c r="H86" s="17">
        <f t="shared" si="59"/>
        <v>1230</v>
      </c>
      <c r="I86" s="15">
        <f>'[3]06'!J88</f>
        <v>305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30.63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30.63</v>
      </c>
      <c r="AE86" s="8">
        <f t="shared" si="43"/>
        <v>30.63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30.63</v>
      </c>
      <c r="AL86" s="8">
        <f t="shared" si="35"/>
        <v>243.74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243.74</v>
      </c>
      <c r="AT86" s="8">
        <v>32</v>
      </c>
      <c r="AU86" s="8">
        <v>0</v>
      </c>
      <c r="AW86" s="204">
        <v>30.63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30.63</v>
      </c>
      <c r="BD86" s="204">
        <v>30.63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30.63</v>
      </c>
      <c r="BL86" s="8">
        <f t="shared" si="53"/>
        <v>32</v>
      </c>
      <c r="BM86" s="8">
        <f t="shared" si="54"/>
        <v>0</v>
      </c>
      <c r="BN86" s="8">
        <f t="shared" si="55"/>
        <v>30.63</v>
      </c>
      <c r="BO86" s="8">
        <f t="shared" si="56"/>
        <v>30.63</v>
      </c>
      <c r="BP86" s="139">
        <f t="shared" si="57"/>
        <v>1.370000000000001</v>
      </c>
      <c r="BQ86" s="139">
        <f t="shared" si="58"/>
        <v>-30.63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910</v>
      </c>
      <c r="E87" s="16">
        <f>'[3]06'!E89</f>
        <v>0</v>
      </c>
      <c r="F87" s="16">
        <f>'[3]06'!F89</f>
        <v>0</v>
      </c>
      <c r="G87" s="16">
        <f>'[3]06'!G89</f>
        <v>0</v>
      </c>
      <c r="H87" s="17">
        <f t="shared" si="59"/>
        <v>1230</v>
      </c>
      <c r="I87" s="15">
        <f>'[3]06'!J89</f>
        <v>305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30.63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30.63</v>
      </c>
      <c r="AE87" s="8">
        <f t="shared" si="43"/>
        <v>30.63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30.63</v>
      </c>
      <c r="AL87" s="8">
        <f t="shared" si="35"/>
        <v>243.74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243.74</v>
      </c>
      <c r="AT87" s="8">
        <v>32</v>
      </c>
      <c r="AU87" s="8">
        <v>32</v>
      </c>
      <c r="AW87" s="204">
        <v>30.63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30.63</v>
      </c>
      <c r="BD87" s="204">
        <v>30.63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30.63</v>
      </c>
      <c r="BL87" s="8">
        <f t="shared" si="53"/>
        <v>32</v>
      </c>
      <c r="BM87" s="8">
        <f t="shared" si="54"/>
        <v>32</v>
      </c>
      <c r="BN87" s="8">
        <f t="shared" si="55"/>
        <v>30.63</v>
      </c>
      <c r="BO87" s="8">
        <f t="shared" si="56"/>
        <v>30.63</v>
      </c>
      <c r="BP87" s="139">
        <f t="shared" si="57"/>
        <v>1.370000000000001</v>
      </c>
      <c r="BQ87" s="139">
        <f t="shared" si="58"/>
        <v>1.370000000000001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910</v>
      </c>
      <c r="E88" s="16">
        <f>'[3]06'!E90</f>
        <v>0</v>
      </c>
      <c r="F88" s="16">
        <f>'[3]06'!F90</f>
        <v>0</v>
      </c>
      <c r="G88" s="16">
        <f>'[3]06'!G90</f>
        <v>0</v>
      </c>
      <c r="H88" s="17">
        <f t="shared" si="59"/>
        <v>1230</v>
      </c>
      <c r="I88" s="15">
        <f>'[3]06'!J90</f>
        <v>305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30.63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30.63</v>
      </c>
      <c r="AE88" s="8">
        <f t="shared" si="43"/>
        <v>30.63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30.63</v>
      </c>
      <c r="AL88" s="8">
        <f t="shared" si="35"/>
        <v>243.74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243.74</v>
      </c>
      <c r="AT88" s="8">
        <v>32</v>
      </c>
      <c r="AU88" s="8">
        <v>32</v>
      </c>
      <c r="AW88" s="204">
        <v>30.63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30.63</v>
      </c>
      <c r="BD88" s="204">
        <v>30.63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30.63</v>
      </c>
      <c r="BL88" s="8">
        <f t="shared" si="53"/>
        <v>32</v>
      </c>
      <c r="BM88" s="8">
        <f t="shared" si="54"/>
        <v>32</v>
      </c>
      <c r="BN88" s="8">
        <f t="shared" si="55"/>
        <v>30.63</v>
      </c>
      <c r="BO88" s="8">
        <f t="shared" si="56"/>
        <v>30.63</v>
      </c>
      <c r="BP88" s="139">
        <f t="shared" si="57"/>
        <v>1.370000000000001</v>
      </c>
      <c r="BQ88" s="139">
        <f t="shared" si="58"/>
        <v>1.370000000000001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910</v>
      </c>
      <c r="E89" s="16">
        <f>'[3]06'!E91</f>
        <v>0</v>
      </c>
      <c r="F89" s="16">
        <f>'[3]06'!F91</f>
        <v>0</v>
      </c>
      <c r="G89" s="16">
        <f>'[3]06'!G91</f>
        <v>0</v>
      </c>
      <c r="H89" s="17">
        <f t="shared" si="59"/>
        <v>1230</v>
      </c>
      <c r="I89" s="15">
        <f>'[3]06'!J91</f>
        <v>305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30.63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30.63</v>
      </c>
      <c r="AE89" s="8">
        <f t="shared" si="43"/>
        <v>30.63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30.63</v>
      </c>
      <c r="AL89" s="8">
        <f t="shared" si="35"/>
        <v>243.74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243.74</v>
      </c>
      <c r="AT89" s="8">
        <v>32</v>
      </c>
      <c r="AU89" s="8">
        <v>32</v>
      </c>
      <c r="AW89" s="204">
        <v>30.63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30.63</v>
      </c>
      <c r="BD89" s="204">
        <v>30.63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30.63</v>
      </c>
      <c r="BL89" s="8">
        <f t="shared" si="53"/>
        <v>32</v>
      </c>
      <c r="BM89" s="8">
        <f t="shared" si="54"/>
        <v>32</v>
      </c>
      <c r="BN89" s="8">
        <f t="shared" si="55"/>
        <v>30.63</v>
      </c>
      <c r="BO89" s="8">
        <f t="shared" si="56"/>
        <v>30.63</v>
      </c>
      <c r="BP89" s="139">
        <f t="shared" si="57"/>
        <v>1.370000000000001</v>
      </c>
      <c r="BQ89" s="139">
        <f t="shared" si="58"/>
        <v>1.370000000000001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910</v>
      </c>
      <c r="E90" s="16">
        <f>'[3]06'!E92</f>
        <v>0</v>
      </c>
      <c r="F90" s="16">
        <f>'[3]06'!F92</f>
        <v>0</v>
      </c>
      <c r="G90" s="16">
        <f>'[3]06'!G92</f>
        <v>0</v>
      </c>
      <c r="H90" s="17">
        <f t="shared" si="59"/>
        <v>1230</v>
      </c>
      <c r="I90" s="15">
        <f>'[3]06'!J92</f>
        <v>305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30.63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30.63</v>
      </c>
      <c r="AE90" s="8">
        <f t="shared" si="43"/>
        <v>30.63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30.63</v>
      </c>
      <c r="AL90" s="8">
        <f t="shared" si="35"/>
        <v>243.74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243.74</v>
      </c>
      <c r="AT90" s="8">
        <v>32</v>
      </c>
      <c r="AU90" s="8">
        <v>32</v>
      </c>
      <c r="AW90" s="204">
        <v>30.63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30.63</v>
      </c>
      <c r="BD90" s="204">
        <v>30.63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30.63</v>
      </c>
      <c r="BL90" s="8">
        <f t="shared" si="53"/>
        <v>32</v>
      </c>
      <c r="BM90" s="8">
        <f t="shared" si="54"/>
        <v>32</v>
      </c>
      <c r="BN90" s="8">
        <f t="shared" si="55"/>
        <v>30.63</v>
      </c>
      <c r="BO90" s="8">
        <f t="shared" si="56"/>
        <v>30.63</v>
      </c>
      <c r="BP90" s="139">
        <f t="shared" si="57"/>
        <v>1.370000000000001</v>
      </c>
      <c r="BQ90" s="139">
        <f t="shared" si="58"/>
        <v>1.370000000000001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910</v>
      </c>
      <c r="E91" s="16">
        <f>'[3]06'!E93</f>
        <v>0</v>
      </c>
      <c r="F91" s="16">
        <f>'[3]06'!F93</f>
        <v>0</v>
      </c>
      <c r="G91" s="16">
        <f>'[3]06'!G93</f>
        <v>0</v>
      </c>
      <c r="H91" s="17">
        <f t="shared" si="59"/>
        <v>1230</v>
      </c>
      <c r="I91" s="15">
        <f>'[3]06'!J93</f>
        <v>305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32</v>
      </c>
      <c r="AU91" s="8">
        <v>32</v>
      </c>
      <c r="AW91" s="204">
        <v>30.5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30.5</v>
      </c>
      <c r="BD91" s="204">
        <v>30.5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30.5</v>
      </c>
      <c r="BL91" s="8">
        <f t="shared" si="53"/>
        <v>32</v>
      </c>
      <c r="BM91" s="8">
        <f t="shared" si="54"/>
        <v>32</v>
      </c>
      <c r="BN91" s="8">
        <f t="shared" si="55"/>
        <v>30.5</v>
      </c>
      <c r="BO91" s="8">
        <f t="shared" si="56"/>
        <v>30.5</v>
      </c>
      <c r="BP91" s="139">
        <f t="shared" si="57"/>
        <v>1.5</v>
      </c>
      <c r="BQ91" s="139">
        <f t="shared" si="58"/>
        <v>1.5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910</v>
      </c>
      <c r="E92" s="16">
        <f>'[3]06'!E94</f>
        <v>0</v>
      </c>
      <c r="F92" s="16">
        <f>'[3]06'!F94</f>
        <v>0</v>
      </c>
      <c r="G92" s="16">
        <f>'[3]06'!G94</f>
        <v>0</v>
      </c>
      <c r="H92" s="17">
        <f t="shared" si="59"/>
        <v>1230</v>
      </c>
      <c r="I92" s="15">
        <f>'[3]06'!J94</f>
        <v>305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32</v>
      </c>
      <c r="AU92" s="8">
        <v>32</v>
      </c>
      <c r="AW92" s="204">
        <v>30.5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30.5</v>
      </c>
      <c r="BD92" s="204">
        <v>30.5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30.5</v>
      </c>
      <c r="BL92" s="8">
        <f t="shared" si="53"/>
        <v>32</v>
      </c>
      <c r="BM92" s="8">
        <f t="shared" si="54"/>
        <v>32</v>
      </c>
      <c r="BN92" s="8">
        <f t="shared" si="55"/>
        <v>30.5</v>
      </c>
      <c r="BO92" s="8">
        <f t="shared" si="56"/>
        <v>30.5</v>
      </c>
      <c r="BP92" s="139">
        <f t="shared" si="57"/>
        <v>1.5</v>
      </c>
      <c r="BQ92" s="139">
        <f t="shared" si="58"/>
        <v>1.5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910</v>
      </c>
      <c r="E93" s="16">
        <f>'[3]06'!E95</f>
        <v>0</v>
      </c>
      <c r="F93" s="16">
        <f>'[3]06'!F95</f>
        <v>0</v>
      </c>
      <c r="G93" s="16">
        <f>'[3]06'!G95</f>
        <v>0</v>
      </c>
      <c r="H93" s="17">
        <f t="shared" si="59"/>
        <v>1230</v>
      </c>
      <c r="I93" s="15">
        <f>'[3]06'!J95</f>
        <v>305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32</v>
      </c>
      <c r="AU93" s="8">
        <v>32</v>
      </c>
      <c r="AW93" s="204">
        <v>30.5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30.5</v>
      </c>
      <c r="BD93" s="204">
        <v>30.5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30.5</v>
      </c>
      <c r="BL93" s="8">
        <f t="shared" si="53"/>
        <v>32</v>
      </c>
      <c r="BM93" s="8">
        <f t="shared" si="54"/>
        <v>32</v>
      </c>
      <c r="BN93" s="8">
        <f t="shared" si="55"/>
        <v>30.5</v>
      </c>
      <c r="BO93" s="8">
        <f t="shared" si="56"/>
        <v>30.5</v>
      </c>
      <c r="BP93" s="139">
        <f t="shared" si="57"/>
        <v>1.5</v>
      </c>
      <c r="BQ93" s="139">
        <f t="shared" si="58"/>
        <v>1.5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910</v>
      </c>
      <c r="E94" s="16">
        <f>'[3]06'!E96</f>
        <v>0</v>
      </c>
      <c r="F94" s="16">
        <f>'[3]06'!F96</f>
        <v>0</v>
      </c>
      <c r="G94" s="16">
        <f>'[3]06'!G96</f>
        <v>0</v>
      </c>
      <c r="H94" s="17">
        <f t="shared" si="59"/>
        <v>1230</v>
      </c>
      <c r="I94" s="15">
        <f>'[3]06'!J96</f>
        <v>305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32</v>
      </c>
      <c r="AU94" s="8">
        <v>32</v>
      </c>
      <c r="AW94" s="204">
        <v>30.5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30.5</v>
      </c>
      <c r="BD94" s="204">
        <v>30.5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30.5</v>
      </c>
      <c r="BL94" s="8">
        <f t="shared" si="53"/>
        <v>32</v>
      </c>
      <c r="BM94" s="8">
        <f t="shared" si="54"/>
        <v>32</v>
      </c>
      <c r="BN94" s="8">
        <f t="shared" si="55"/>
        <v>30.5</v>
      </c>
      <c r="BO94" s="8">
        <f t="shared" si="56"/>
        <v>30.5</v>
      </c>
      <c r="BP94" s="139">
        <f t="shared" si="57"/>
        <v>1.5</v>
      </c>
      <c r="BQ94" s="139">
        <f t="shared" si="58"/>
        <v>1.5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910</v>
      </c>
      <c r="E95" s="16">
        <f>'[3]06'!E97</f>
        <v>0</v>
      </c>
      <c r="F95" s="16">
        <f>'[3]06'!F97</f>
        <v>0</v>
      </c>
      <c r="G95" s="16">
        <f>'[3]06'!G97</f>
        <v>0</v>
      </c>
      <c r="H95" s="17">
        <f t="shared" si="59"/>
        <v>1230</v>
      </c>
      <c r="I95" s="15">
        <f>'[3]06'!J97</f>
        <v>305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32</v>
      </c>
      <c r="AU95" s="8">
        <v>32</v>
      </c>
      <c r="AW95" s="204">
        <v>30.5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30.5</v>
      </c>
      <c r="BD95" s="204">
        <v>30.5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30.5</v>
      </c>
      <c r="BL95" s="8">
        <f t="shared" si="53"/>
        <v>32</v>
      </c>
      <c r="BM95" s="8">
        <f t="shared" si="54"/>
        <v>32</v>
      </c>
      <c r="BN95" s="8">
        <f t="shared" si="55"/>
        <v>30.5</v>
      </c>
      <c r="BO95" s="8">
        <f t="shared" si="56"/>
        <v>30.5</v>
      </c>
      <c r="BP95" s="139">
        <f t="shared" si="57"/>
        <v>1.5</v>
      </c>
      <c r="BQ95" s="139">
        <f t="shared" si="58"/>
        <v>1.5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910</v>
      </c>
      <c r="E96" s="16">
        <f>'[3]06'!E98</f>
        <v>0</v>
      </c>
      <c r="F96" s="16">
        <f>'[3]06'!F98</f>
        <v>0</v>
      </c>
      <c r="G96" s="16">
        <f>'[3]06'!G98</f>
        <v>0</v>
      </c>
      <c r="H96" s="17">
        <f t="shared" si="59"/>
        <v>1230</v>
      </c>
      <c r="I96" s="15">
        <f>'[3]06'!J98</f>
        <v>305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32</v>
      </c>
      <c r="AU96" s="8">
        <v>32</v>
      </c>
      <c r="AW96" s="204">
        <v>30.5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30.5</v>
      </c>
      <c r="BD96" s="204">
        <v>30.5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30.5</v>
      </c>
      <c r="BL96" s="8">
        <f t="shared" si="53"/>
        <v>32</v>
      </c>
      <c r="BM96" s="8">
        <f t="shared" si="54"/>
        <v>32</v>
      </c>
      <c r="BN96" s="8">
        <f t="shared" si="55"/>
        <v>30.5</v>
      </c>
      <c r="BO96" s="8">
        <f t="shared" si="56"/>
        <v>30.5</v>
      </c>
      <c r="BP96" s="139">
        <f t="shared" si="57"/>
        <v>1.5</v>
      </c>
      <c r="BQ96" s="139">
        <f t="shared" si="58"/>
        <v>1.5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910</v>
      </c>
      <c r="E97" s="16">
        <f>'[3]06'!E99</f>
        <v>0</v>
      </c>
      <c r="F97" s="16">
        <f>'[3]06'!F99</f>
        <v>0</v>
      </c>
      <c r="G97" s="16">
        <f>'[3]06'!G99</f>
        <v>0</v>
      </c>
      <c r="H97" s="17">
        <f t="shared" si="59"/>
        <v>1230</v>
      </c>
      <c r="I97" s="15">
        <f>'[3]06'!J99</f>
        <v>305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32</v>
      </c>
      <c r="AU97" s="8">
        <v>32</v>
      </c>
      <c r="AW97" s="204">
        <v>30.5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30.5</v>
      </c>
      <c r="BD97" s="204">
        <v>30.5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30.5</v>
      </c>
      <c r="BL97" s="8">
        <f t="shared" si="53"/>
        <v>32</v>
      </c>
      <c r="BM97" s="8">
        <f t="shared" si="54"/>
        <v>32</v>
      </c>
      <c r="BN97" s="8">
        <f t="shared" si="55"/>
        <v>30.5</v>
      </c>
      <c r="BO97" s="8">
        <f t="shared" si="56"/>
        <v>30.5</v>
      </c>
      <c r="BP97" s="139">
        <f t="shared" si="57"/>
        <v>1.5</v>
      </c>
      <c r="BQ97" s="139">
        <f t="shared" si="58"/>
        <v>1.5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910</v>
      </c>
      <c r="E98" s="16">
        <f>'[3]06'!E100</f>
        <v>0</v>
      </c>
      <c r="F98" s="16">
        <f>'[3]06'!F100</f>
        <v>0</v>
      </c>
      <c r="G98" s="16">
        <f>'[3]06'!G100</f>
        <v>0</v>
      </c>
      <c r="H98" s="17">
        <f t="shared" si="59"/>
        <v>1230</v>
      </c>
      <c r="I98" s="15">
        <f>'[3]06'!J100</f>
        <v>305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32</v>
      </c>
      <c r="AU98" s="8">
        <v>32</v>
      </c>
      <c r="AW98" s="204">
        <v>30.5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30.5</v>
      </c>
      <c r="BD98" s="204">
        <v>30.5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30.5</v>
      </c>
      <c r="BL98" s="8">
        <f t="shared" si="53"/>
        <v>32</v>
      </c>
      <c r="BM98" s="8">
        <f t="shared" si="54"/>
        <v>32</v>
      </c>
      <c r="BN98" s="8">
        <f t="shared" si="55"/>
        <v>30.5</v>
      </c>
      <c r="BO98" s="8">
        <f t="shared" si="56"/>
        <v>30.5</v>
      </c>
      <c r="BP98" s="139">
        <f t="shared" si="57"/>
        <v>1.5</v>
      </c>
      <c r="BQ98" s="139">
        <f t="shared" si="58"/>
        <v>1.5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21.84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29.52</v>
      </c>
      <c r="I99" s="15">
        <f t="shared" si="62"/>
        <v>6.6509499999999999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6.6509499999999999</v>
      </c>
      <c r="P99" s="15">
        <f t="shared" si="62"/>
        <v>2.4E-2</v>
      </c>
      <c r="Q99" s="15">
        <f t="shared" si="62"/>
        <v>6.6509499999999999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6.6509499999999999</v>
      </c>
      <c r="X99" s="15">
        <f t="shared" si="62"/>
        <v>0.65842250000000091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0.65842250000000091</v>
      </c>
      <c r="AE99" s="15">
        <f t="shared" si="62"/>
        <v>0.66924750000000099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0.66924750000000099</v>
      </c>
      <c r="AL99" s="15">
        <f t="shared" si="62"/>
        <v>5.3232800000000076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5.3232800000000076</v>
      </c>
      <c r="AS99" s="15">
        <f t="shared" si="62"/>
        <v>0</v>
      </c>
      <c r="AT99" s="15">
        <f t="shared" si="62"/>
        <v>0.6664277499999991</v>
      </c>
      <c r="AU99" s="15">
        <f t="shared" si="62"/>
        <v>0.62515094999999921</v>
      </c>
      <c r="AV99" s="15">
        <f t="shared" si="62"/>
        <v>0</v>
      </c>
      <c r="AW99" s="15">
        <f t="shared" si="62"/>
        <v>0.65842250000000091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0.65842250000000091</v>
      </c>
      <c r="BD99" s="15">
        <f t="shared" si="62"/>
        <v>0.66924750000000099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0.66924750000000099</v>
      </c>
      <c r="BK99" s="15"/>
      <c r="BL99" s="15">
        <f t="shared" si="63"/>
        <v>0.6664277499999991</v>
      </c>
      <c r="BM99" s="15">
        <f t="shared" si="63"/>
        <v>0.62515094999999921</v>
      </c>
      <c r="BN99" s="15">
        <f t="shared" si="63"/>
        <v>0.65842250000000091</v>
      </c>
      <c r="BO99" s="15">
        <f t="shared" si="63"/>
        <v>0.66924750000000099</v>
      </c>
      <c r="BP99" s="15">
        <f t="shared" si="63"/>
        <v>8.0052499999999967E-3</v>
      </c>
      <c r="BQ99" s="15">
        <f t="shared" si="63"/>
        <v>-4.4096549999999991E-2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45510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45510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45510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3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3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3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3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3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290</v>
      </c>
      <c r="G7">
        <f t="shared" si="5"/>
        <v>152</v>
      </c>
      <c r="H7" s="113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3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5">
        <f t="shared" si="2"/>
        <v>152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290</v>
      </c>
      <c r="G8">
        <f t="shared" si="5"/>
        <v>152</v>
      </c>
      <c r="H8" s="113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3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5">
        <f t="shared" si="2"/>
        <v>152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290</v>
      </c>
      <c r="G9">
        <f t="shared" si="5"/>
        <v>152</v>
      </c>
      <c r="H9" s="113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29.38</v>
      </c>
      <c r="N9">
        <f t="shared" si="0"/>
        <v>152</v>
      </c>
      <c r="O9" s="113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5">
        <f t="shared" si="2"/>
        <v>152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290</v>
      </c>
      <c r="G10">
        <f t="shared" si="5"/>
        <v>152</v>
      </c>
      <c r="H10" s="113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29.38</v>
      </c>
      <c r="N10">
        <f t="shared" si="0"/>
        <v>152</v>
      </c>
      <c r="O10" s="113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5">
        <f t="shared" si="2"/>
        <v>152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290</v>
      </c>
      <c r="G11">
        <f t="shared" si="5"/>
        <v>152</v>
      </c>
      <c r="H11" s="113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29.38</v>
      </c>
      <c r="N11">
        <f t="shared" si="0"/>
        <v>152</v>
      </c>
      <c r="O11" s="113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5">
        <f t="shared" si="2"/>
        <v>152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290</v>
      </c>
      <c r="G12">
        <f t="shared" si="5"/>
        <v>152</v>
      </c>
      <c r="H12" s="113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29.38</v>
      </c>
      <c r="N12">
        <f t="shared" si="0"/>
        <v>152</v>
      </c>
      <c r="O12" s="113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5">
        <f t="shared" si="2"/>
        <v>152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290</v>
      </c>
      <c r="G13">
        <f t="shared" si="5"/>
        <v>152</v>
      </c>
      <c r="H13" s="113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29.38</v>
      </c>
      <c r="N13">
        <f t="shared" si="0"/>
        <v>152</v>
      </c>
      <c r="O13" s="113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5">
        <f t="shared" si="2"/>
        <v>152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290</v>
      </c>
      <c r="G14">
        <f t="shared" si="5"/>
        <v>152</v>
      </c>
      <c r="H14" s="113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29.38</v>
      </c>
      <c r="N14">
        <f t="shared" si="0"/>
        <v>152</v>
      </c>
      <c r="O14" s="113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5">
        <f t="shared" si="2"/>
        <v>152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290</v>
      </c>
      <c r="G15">
        <f t="shared" si="5"/>
        <v>152</v>
      </c>
      <c r="H15" s="113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29.38</v>
      </c>
      <c r="N15">
        <f t="shared" si="0"/>
        <v>152</v>
      </c>
      <c r="O15" s="113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5">
        <f t="shared" si="2"/>
        <v>152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290</v>
      </c>
      <c r="G16">
        <f t="shared" si="5"/>
        <v>152</v>
      </c>
      <c r="H16" s="113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29.38</v>
      </c>
      <c r="N16">
        <f t="shared" si="0"/>
        <v>152</v>
      </c>
      <c r="O16" s="113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5">
        <f t="shared" si="2"/>
        <v>152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290</v>
      </c>
      <c r="G17">
        <f t="shared" si="5"/>
        <v>152</v>
      </c>
      <c r="H17" s="113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29.38</v>
      </c>
      <c r="N17">
        <f t="shared" si="0"/>
        <v>152</v>
      </c>
      <c r="O17" s="113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5">
        <f t="shared" si="2"/>
        <v>152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290</v>
      </c>
      <c r="G18">
        <f t="shared" si="5"/>
        <v>152</v>
      </c>
      <c r="H18" s="113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3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5">
        <f t="shared" si="2"/>
        <v>152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290</v>
      </c>
      <c r="G19">
        <f t="shared" si="5"/>
        <v>152</v>
      </c>
      <c r="H19" s="113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3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5">
        <f t="shared" si="2"/>
        <v>152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290</v>
      </c>
      <c r="G20">
        <f t="shared" si="5"/>
        <v>152</v>
      </c>
      <c r="H20" s="113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3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5">
        <f t="shared" si="2"/>
        <v>152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290</v>
      </c>
      <c r="G21">
        <f t="shared" si="5"/>
        <v>152</v>
      </c>
      <c r="H21" s="113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3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5">
        <f t="shared" si="2"/>
        <v>152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290</v>
      </c>
      <c r="G22">
        <f t="shared" si="5"/>
        <v>152</v>
      </c>
      <c r="H22" s="113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3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5">
        <f t="shared" si="2"/>
        <v>152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290</v>
      </c>
      <c r="G23">
        <f t="shared" si="5"/>
        <v>152</v>
      </c>
      <c r="H23" s="113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3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5">
        <f t="shared" si="2"/>
        <v>152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290</v>
      </c>
      <c r="G24">
        <f t="shared" si="5"/>
        <v>152</v>
      </c>
      <c r="H24" s="113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3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5">
        <f t="shared" si="2"/>
        <v>152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290</v>
      </c>
      <c r="G25">
        <f t="shared" si="5"/>
        <v>152</v>
      </c>
      <c r="H25" s="113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3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5">
        <f t="shared" si="2"/>
        <v>152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290</v>
      </c>
      <c r="G26">
        <f t="shared" si="5"/>
        <v>152</v>
      </c>
      <c r="H26" s="113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3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5">
        <f t="shared" si="2"/>
        <v>152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290</v>
      </c>
      <c r="G27">
        <f t="shared" si="5"/>
        <v>152</v>
      </c>
      <c r="H27" s="113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3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5">
        <f t="shared" si="2"/>
        <v>152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290</v>
      </c>
      <c r="G28">
        <f t="shared" si="5"/>
        <v>152</v>
      </c>
      <c r="H28" s="113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3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5">
        <f t="shared" si="2"/>
        <v>152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290</v>
      </c>
      <c r="G29">
        <f t="shared" si="5"/>
        <v>152</v>
      </c>
      <c r="H29" s="113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3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5">
        <f t="shared" si="2"/>
        <v>152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290</v>
      </c>
      <c r="G30">
        <f t="shared" si="5"/>
        <v>152</v>
      </c>
      <c r="H30" s="113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3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5">
        <f t="shared" si="2"/>
        <v>152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3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3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5">
        <f t="shared" si="2"/>
        <v>152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3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3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5">
        <f t="shared" si="2"/>
        <v>152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290</v>
      </c>
      <c r="G33">
        <f t="shared" si="5"/>
        <v>152</v>
      </c>
      <c r="H33" s="113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3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5">
        <f t="shared" si="2"/>
        <v>152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3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3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5">
        <f t="shared" si="2"/>
        <v>152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290</v>
      </c>
      <c r="G35">
        <f t="shared" si="5"/>
        <v>152</v>
      </c>
      <c r="H35" s="113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3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5">
        <f t="shared" si="2"/>
        <v>152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290</v>
      </c>
      <c r="G36">
        <f t="shared" si="5"/>
        <v>152</v>
      </c>
      <c r="H36" s="113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3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5">
        <f t="shared" si="2"/>
        <v>152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290</v>
      </c>
      <c r="G37">
        <f t="shared" si="5"/>
        <v>152</v>
      </c>
      <c r="H37" s="113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3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5">
        <f t="shared" si="2"/>
        <v>152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290</v>
      </c>
      <c r="G38">
        <f t="shared" si="5"/>
        <v>152</v>
      </c>
      <c r="H38" s="113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3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5">
        <f t="shared" si="2"/>
        <v>152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290</v>
      </c>
      <c r="G39">
        <f t="shared" si="5"/>
        <v>152</v>
      </c>
      <c r="H39" s="113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3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5">
        <f t="shared" si="2"/>
        <v>152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290</v>
      </c>
      <c r="G40">
        <f t="shared" si="5"/>
        <v>152</v>
      </c>
      <c r="H40" s="113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3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5">
        <f t="shared" si="2"/>
        <v>152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290</v>
      </c>
      <c r="G41">
        <f t="shared" si="5"/>
        <v>152</v>
      </c>
      <c r="H41" s="113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290</v>
      </c>
      <c r="G42">
        <f t="shared" si="5"/>
        <v>152</v>
      </c>
      <c r="H42" s="113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290</v>
      </c>
      <c r="G43">
        <f t="shared" si="5"/>
        <v>152</v>
      </c>
      <c r="H43" s="113"/>
      <c r="I43">
        <f>BRPL_EOD!AE43+BRPL_EOD!AF43</f>
        <v>43.12</v>
      </c>
      <c r="J43">
        <f>BYPL_EOD!AE43+BYPL_EOD!AF43</f>
        <v>24.49</v>
      </c>
      <c r="K43">
        <f>MES_EOD!AE43+MES_EOD!AF43</f>
        <v>9.24</v>
      </c>
      <c r="L43">
        <f>NDMC_EOD!AE43+NDMC_EOD!AF43</f>
        <v>45.77</v>
      </c>
      <c r="M43">
        <f>TPDDL_EOD!AE43+TPDDL_EOD!AF43</f>
        <v>29.38</v>
      </c>
      <c r="N43">
        <f t="shared" si="0"/>
        <v>152</v>
      </c>
      <c r="O43" s="113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5">
        <f t="shared" si="2"/>
        <v>152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290</v>
      </c>
      <c r="G44">
        <f t="shared" si="5"/>
        <v>152</v>
      </c>
      <c r="H44" s="113"/>
      <c r="I44">
        <f>BRPL_EOD!AE44+BRPL_EOD!AF44</f>
        <v>43.12</v>
      </c>
      <c r="J44">
        <f>BYPL_EOD!AE44+BYPL_EOD!AF44</f>
        <v>24.49</v>
      </c>
      <c r="K44">
        <f>MES_EOD!AE44+MES_EOD!AF44</f>
        <v>9.24</v>
      </c>
      <c r="L44">
        <f>NDMC_EOD!AE44+NDMC_EOD!AF44</f>
        <v>45.77</v>
      </c>
      <c r="M44">
        <f>TPDDL_EOD!AE44+TPDDL_EOD!AF44</f>
        <v>29.38</v>
      </c>
      <c r="N44">
        <f t="shared" si="0"/>
        <v>152</v>
      </c>
      <c r="O44" s="113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5">
        <f t="shared" si="2"/>
        <v>152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149</v>
      </c>
      <c r="E45">
        <f>PPCL!N45</f>
        <v>0</v>
      </c>
      <c r="F45">
        <f t="shared" si="4"/>
        <v>290</v>
      </c>
      <c r="G45">
        <f t="shared" si="5"/>
        <v>149</v>
      </c>
      <c r="H45" s="113"/>
      <c r="I45">
        <f>BRPL_EOD!AE45+BRPL_EOD!AF45</f>
        <v>42.18</v>
      </c>
      <c r="J45">
        <f>BYPL_EOD!AE45+BYPL_EOD!AF45</f>
        <v>24</v>
      </c>
      <c r="K45">
        <f>MES_EOD!AE45+MES_EOD!AF45</f>
        <v>9.0399999999999991</v>
      </c>
      <c r="L45">
        <f>NDMC_EOD!AE45+NDMC_EOD!AF45</f>
        <v>44.78</v>
      </c>
      <c r="M45">
        <f>TPDDL_EOD!AE45+TPDDL_EOD!AF45</f>
        <v>29</v>
      </c>
      <c r="N45">
        <f t="shared" si="0"/>
        <v>149</v>
      </c>
      <c r="O45" s="113">
        <f t="shared" si="1"/>
        <v>0</v>
      </c>
      <c r="P45">
        <v>42.18</v>
      </c>
      <c r="Q45">
        <v>24</v>
      </c>
      <c r="R45">
        <v>9.0399999999999991</v>
      </c>
      <c r="S45">
        <v>44.78</v>
      </c>
      <c r="T45">
        <v>29</v>
      </c>
      <c r="U45" s="115">
        <f t="shared" si="2"/>
        <v>149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149</v>
      </c>
      <c r="E46">
        <f>PPCL!N46</f>
        <v>0</v>
      </c>
      <c r="F46">
        <f t="shared" si="4"/>
        <v>290</v>
      </c>
      <c r="G46">
        <f t="shared" si="5"/>
        <v>149</v>
      </c>
      <c r="H46" s="113"/>
      <c r="I46">
        <f>BRPL_EOD!AE46+BRPL_EOD!AF46</f>
        <v>42.18</v>
      </c>
      <c r="J46">
        <f>BYPL_EOD!AE46+BYPL_EOD!AF46</f>
        <v>24</v>
      </c>
      <c r="K46">
        <f>MES_EOD!AE46+MES_EOD!AF46</f>
        <v>9.0399999999999991</v>
      </c>
      <c r="L46">
        <f>NDMC_EOD!AE46+NDMC_EOD!AF46</f>
        <v>44.78</v>
      </c>
      <c r="M46">
        <f>TPDDL_EOD!AE46+TPDDL_EOD!AF46</f>
        <v>29</v>
      </c>
      <c r="N46">
        <f t="shared" si="0"/>
        <v>149</v>
      </c>
      <c r="O46" s="113">
        <f t="shared" si="1"/>
        <v>0</v>
      </c>
      <c r="P46">
        <v>42.18</v>
      </c>
      <c r="Q46">
        <v>24</v>
      </c>
      <c r="R46">
        <v>9.0399999999999991</v>
      </c>
      <c r="S46">
        <v>44.78</v>
      </c>
      <c r="T46">
        <v>29</v>
      </c>
      <c r="U46" s="115">
        <f t="shared" si="2"/>
        <v>149</v>
      </c>
      <c r="V46" s="113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149</v>
      </c>
      <c r="E47">
        <f>PPCL!N47</f>
        <v>0</v>
      </c>
      <c r="F47">
        <f t="shared" si="4"/>
        <v>290</v>
      </c>
      <c r="G47">
        <f t="shared" si="5"/>
        <v>149</v>
      </c>
      <c r="H47" s="113"/>
      <c r="I47">
        <f>BRPL_EOD!AE47+BRPL_EOD!AF47</f>
        <v>42.18</v>
      </c>
      <c r="J47">
        <f>BYPL_EOD!AE47+BYPL_EOD!AF47</f>
        <v>24</v>
      </c>
      <c r="K47">
        <f>MES_EOD!AE47+MES_EOD!AF47</f>
        <v>9.0399999999999991</v>
      </c>
      <c r="L47">
        <f>NDMC_EOD!AE47+NDMC_EOD!AF47</f>
        <v>44.78</v>
      </c>
      <c r="M47">
        <f>TPDDL_EOD!AE47+TPDDL_EOD!AF47</f>
        <v>29</v>
      </c>
      <c r="N47">
        <f t="shared" si="0"/>
        <v>149</v>
      </c>
      <c r="O47" s="113">
        <f t="shared" si="1"/>
        <v>0</v>
      </c>
      <c r="P47">
        <v>42.18</v>
      </c>
      <c r="Q47">
        <v>24</v>
      </c>
      <c r="R47">
        <v>9.0399999999999991</v>
      </c>
      <c r="S47">
        <v>44.78</v>
      </c>
      <c r="T47">
        <v>29</v>
      </c>
      <c r="U47" s="115">
        <f t="shared" si="2"/>
        <v>149</v>
      </c>
      <c r="V47" s="113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149</v>
      </c>
      <c r="E48">
        <f>PPCL!N48</f>
        <v>0</v>
      </c>
      <c r="F48">
        <f t="shared" si="4"/>
        <v>290</v>
      </c>
      <c r="G48">
        <f t="shared" si="5"/>
        <v>149</v>
      </c>
      <c r="H48" s="113"/>
      <c r="I48">
        <f>BRPL_EOD!AE48+BRPL_EOD!AF48</f>
        <v>42.18</v>
      </c>
      <c r="J48">
        <f>BYPL_EOD!AE48+BYPL_EOD!AF48</f>
        <v>24</v>
      </c>
      <c r="K48">
        <f>MES_EOD!AE48+MES_EOD!AF48</f>
        <v>9.0399999999999991</v>
      </c>
      <c r="L48">
        <f>NDMC_EOD!AE48+NDMC_EOD!AF48</f>
        <v>44.78</v>
      </c>
      <c r="M48">
        <f>TPDDL_EOD!AE48+TPDDL_EOD!AF48</f>
        <v>29</v>
      </c>
      <c r="N48">
        <f t="shared" si="0"/>
        <v>149</v>
      </c>
      <c r="O48" s="113">
        <f t="shared" si="1"/>
        <v>0</v>
      </c>
      <c r="P48">
        <v>42.18</v>
      </c>
      <c r="Q48">
        <v>24</v>
      </c>
      <c r="R48">
        <v>9.0399999999999991</v>
      </c>
      <c r="S48">
        <v>44.78</v>
      </c>
      <c r="T48">
        <v>29</v>
      </c>
      <c r="U48" s="115">
        <f t="shared" si="2"/>
        <v>149</v>
      </c>
      <c r="V48" s="113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149</v>
      </c>
      <c r="E49">
        <f>PPCL!N49</f>
        <v>0</v>
      </c>
      <c r="F49">
        <f t="shared" si="4"/>
        <v>290</v>
      </c>
      <c r="G49">
        <f t="shared" si="5"/>
        <v>149</v>
      </c>
      <c r="H49" s="113"/>
      <c r="I49">
        <f>BRPL_EOD!AE49+BRPL_EOD!AF49</f>
        <v>42.18</v>
      </c>
      <c r="J49">
        <f>BYPL_EOD!AE49+BYPL_EOD!AF49</f>
        <v>24</v>
      </c>
      <c r="K49">
        <f>MES_EOD!AE49+MES_EOD!AF49</f>
        <v>9.0399999999999991</v>
      </c>
      <c r="L49">
        <f>NDMC_EOD!AE49+NDMC_EOD!AF49</f>
        <v>44.78</v>
      </c>
      <c r="M49">
        <f>TPDDL_EOD!AE49+TPDDL_EOD!AF49</f>
        <v>29</v>
      </c>
      <c r="N49">
        <f t="shared" si="0"/>
        <v>149</v>
      </c>
      <c r="O49" s="113">
        <f t="shared" si="1"/>
        <v>0</v>
      </c>
      <c r="P49">
        <v>42.18</v>
      </c>
      <c r="Q49">
        <v>24</v>
      </c>
      <c r="R49">
        <v>9.0399999999999991</v>
      </c>
      <c r="S49">
        <v>44.78</v>
      </c>
      <c r="T49">
        <v>29</v>
      </c>
      <c r="U49" s="115">
        <f t="shared" si="2"/>
        <v>149</v>
      </c>
      <c r="V49" s="113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149</v>
      </c>
      <c r="E50">
        <f>PPCL!N50</f>
        <v>0</v>
      </c>
      <c r="F50">
        <f t="shared" si="4"/>
        <v>290</v>
      </c>
      <c r="G50">
        <f t="shared" si="5"/>
        <v>149</v>
      </c>
      <c r="H50" s="113"/>
      <c r="I50">
        <f>BRPL_EOD!AE50+BRPL_EOD!AF50</f>
        <v>42.18</v>
      </c>
      <c r="J50">
        <f>BYPL_EOD!AE50+BYPL_EOD!AF50</f>
        <v>24</v>
      </c>
      <c r="K50">
        <f>MES_EOD!AE50+MES_EOD!AF50</f>
        <v>9.0399999999999991</v>
      </c>
      <c r="L50">
        <f>NDMC_EOD!AE50+NDMC_EOD!AF50</f>
        <v>44.78</v>
      </c>
      <c r="M50">
        <f>TPDDL_EOD!AE50+TPDDL_EOD!AF50</f>
        <v>29</v>
      </c>
      <c r="N50">
        <f t="shared" si="0"/>
        <v>149</v>
      </c>
      <c r="O50" s="113">
        <f t="shared" si="1"/>
        <v>0</v>
      </c>
      <c r="P50">
        <v>42.18</v>
      </c>
      <c r="Q50">
        <v>24</v>
      </c>
      <c r="R50">
        <v>9.0399999999999991</v>
      </c>
      <c r="S50">
        <v>44.78</v>
      </c>
      <c r="T50">
        <v>29</v>
      </c>
      <c r="U50" s="115">
        <f t="shared" si="2"/>
        <v>149</v>
      </c>
      <c r="V50" s="113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149</v>
      </c>
      <c r="E51">
        <f>PPCL!N51</f>
        <v>0</v>
      </c>
      <c r="F51">
        <f t="shared" si="4"/>
        <v>290</v>
      </c>
      <c r="G51">
        <f t="shared" si="5"/>
        <v>149</v>
      </c>
      <c r="H51" s="113"/>
      <c r="I51">
        <f>BRPL_EOD!AE51+BRPL_EOD!AF51</f>
        <v>42.18</v>
      </c>
      <c r="J51">
        <f>BYPL_EOD!AE51+BYPL_EOD!AF51</f>
        <v>24</v>
      </c>
      <c r="K51">
        <f>MES_EOD!AE51+MES_EOD!AF51</f>
        <v>9.0399999999999991</v>
      </c>
      <c r="L51">
        <f>NDMC_EOD!AE51+NDMC_EOD!AF51</f>
        <v>44.78</v>
      </c>
      <c r="M51">
        <f>TPDDL_EOD!AE51+TPDDL_EOD!AF51</f>
        <v>29</v>
      </c>
      <c r="N51">
        <f t="shared" si="0"/>
        <v>149</v>
      </c>
      <c r="O51" s="113">
        <f t="shared" si="1"/>
        <v>0</v>
      </c>
      <c r="P51">
        <v>42.18</v>
      </c>
      <c r="Q51">
        <v>24</v>
      </c>
      <c r="R51">
        <v>9.0399999999999991</v>
      </c>
      <c r="S51">
        <v>44.78</v>
      </c>
      <c r="T51">
        <v>29</v>
      </c>
      <c r="U51" s="115">
        <f t="shared" si="2"/>
        <v>149</v>
      </c>
      <c r="V51" s="113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149</v>
      </c>
      <c r="E52">
        <f>PPCL!N52</f>
        <v>0</v>
      </c>
      <c r="F52">
        <f t="shared" si="4"/>
        <v>290</v>
      </c>
      <c r="G52">
        <f t="shared" si="5"/>
        <v>149</v>
      </c>
      <c r="H52" s="113"/>
      <c r="I52">
        <f>BRPL_EOD!AE52+BRPL_EOD!AF52</f>
        <v>42.18</v>
      </c>
      <c r="J52">
        <f>BYPL_EOD!AE52+BYPL_EOD!AF52</f>
        <v>24</v>
      </c>
      <c r="K52">
        <f>MES_EOD!AE52+MES_EOD!AF52</f>
        <v>9.0399999999999991</v>
      </c>
      <c r="L52">
        <f>NDMC_EOD!AE52+NDMC_EOD!AF52</f>
        <v>44.78</v>
      </c>
      <c r="M52">
        <f>TPDDL_EOD!AE52+TPDDL_EOD!AF52</f>
        <v>29</v>
      </c>
      <c r="N52">
        <f t="shared" si="0"/>
        <v>149</v>
      </c>
      <c r="O52" s="113">
        <f t="shared" si="1"/>
        <v>0</v>
      </c>
      <c r="P52">
        <v>42.18</v>
      </c>
      <c r="Q52">
        <v>24</v>
      </c>
      <c r="R52">
        <v>9.0399999999999991</v>
      </c>
      <c r="S52">
        <v>44.78</v>
      </c>
      <c r="T52">
        <v>29</v>
      </c>
      <c r="U52" s="115">
        <f t="shared" si="2"/>
        <v>149</v>
      </c>
      <c r="V52" s="113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149</v>
      </c>
      <c r="E53">
        <f>PPCL!N53</f>
        <v>0</v>
      </c>
      <c r="F53">
        <f t="shared" si="4"/>
        <v>290</v>
      </c>
      <c r="G53">
        <f t="shared" si="5"/>
        <v>149</v>
      </c>
      <c r="H53" s="113"/>
      <c r="I53">
        <f>BRPL_EOD!AE53+BRPL_EOD!AF53</f>
        <v>42.18</v>
      </c>
      <c r="J53">
        <f>BYPL_EOD!AE53+BYPL_EOD!AF53</f>
        <v>24</v>
      </c>
      <c r="K53">
        <f>MES_EOD!AE53+MES_EOD!AF53</f>
        <v>9.0399999999999991</v>
      </c>
      <c r="L53">
        <f>NDMC_EOD!AE53+NDMC_EOD!AF53</f>
        <v>44.78</v>
      </c>
      <c r="M53">
        <f>TPDDL_EOD!AE53+TPDDL_EOD!AF53</f>
        <v>29</v>
      </c>
      <c r="N53">
        <f t="shared" si="0"/>
        <v>149</v>
      </c>
      <c r="O53" s="113">
        <f t="shared" si="1"/>
        <v>0</v>
      </c>
      <c r="P53">
        <v>42.18</v>
      </c>
      <c r="Q53">
        <v>24</v>
      </c>
      <c r="R53">
        <v>9.0399999999999991</v>
      </c>
      <c r="S53">
        <v>44.78</v>
      </c>
      <c r="T53">
        <v>29</v>
      </c>
      <c r="U53" s="115">
        <f t="shared" si="2"/>
        <v>149</v>
      </c>
      <c r="V53" s="113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149</v>
      </c>
      <c r="E54">
        <f>PPCL!N54</f>
        <v>0</v>
      </c>
      <c r="F54">
        <f t="shared" si="4"/>
        <v>290</v>
      </c>
      <c r="G54">
        <f t="shared" si="5"/>
        <v>149</v>
      </c>
      <c r="H54" s="113"/>
      <c r="I54">
        <f>BRPL_EOD!AE54+BRPL_EOD!AF54</f>
        <v>42.18</v>
      </c>
      <c r="J54">
        <f>BYPL_EOD!AE54+BYPL_EOD!AF54</f>
        <v>24</v>
      </c>
      <c r="K54">
        <f>MES_EOD!AE54+MES_EOD!AF54</f>
        <v>9.0399999999999991</v>
      </c>
      <c r="L54">
        <f>NDMC_EOD!AE54+NDMC_EOD!AF54</f>
        <v>44.78</v>
      </c>
      <c r="M54">
        <f>TPDDL_EOD!AE54+TPDDL_EOD!AF54</f>
        <v>29</v>
      </c>
      <c r="N54">
        <f t="shared" si="0"/>
        <v>149</v>
      </c>
      <c r="O54" s="113">
        <f t="shared" si="1"/>
        <v>0</v>
      </c>
      <c r="P54">
        <v>42.18</v>
      </c>
      <c r="Q54">
        <v>24</v>
      </c>
      <c r="R54">
        <v>9.0399999999999991</v>
      </c>
      <c r="S54">
        <v>44.78</v>
      </c>
      <c r="T54">
        <v>29</v>
      </c>
      <c r="U54" s="115">
        <f t="shared" si="2"/>
        <v>149</v>
      </c>
      <c r="V54" s="113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149</v>
      </c>
      <c r="E55">
        <f>PPCL!N55</f>
        <v>0</v>
      </c>
      <c r="F55">
        <f t="shared" si="4"/>
        <v>290</v>
      </c>
      <c r="G55">
        <f t="shared" si="5"/>
        <v>149</v>
      </c>
      <c r="H55" s="113"/>
      <c r="I55">
        <f>BRPL_EOD!AE55+BRPL_EOD!AF55</f>
        <v>42.18</v>
      </c>
      <c r="J55">
        <f>BYPL_EOD!AE55+BYPL_EOD!AF55</f>
        <v>24</v>
      </c>
      <c r="K55">
        <f>MES_EOD!AE55+MES_EOD!AF55</f>
        <v>9.0399999999999991</v>
      </c>
      <c r="L55">
        <f>NDMC_EOD!AE55+NDMC_EOD!AF55</f>
        <v>44.78</v>
      </c>
      <c r="M55">
        <f>TPDDL_EOD!AE55+TPDDL_EOD!AF55</f>
        <v>29</v>
      </c>
      <c r="N55">
        <f t="shared" si="0"/>
        <v>149</v>
      </c>
      <c r="O55" s="113">
        <f t="shared" si="1"/>
        <v>0</v>
      </c>
      <c r="P55">
        <v>42.18</v>
      </c>
      <c r="Q55">
        <v>24</v>
      </c>
      <c r="R55">
        <v>9.0399999999999991</v>
      </c>
      <c r="S55">
        <v>44.78</v>
      </c>
      <c r="T55">
        <v>29</v>
      </c>
      <c r="U55" s="115">
        <f t="shared" si="2"/>
        <v>149</v>
      </c>
      <c r="V55" s="113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149</v>
      </c>
      <c r="E56">
        <f>PPCL!N56</f>
        <v>0</v>
      </c>
      <c r="F56">
        <f t="shared" si="4"/>
        <v>290</v>
      </c>
      <c r="G56">
        <f t="shared" si="5"/>
        <v>149</v>
      </c>
      <c r="H56" s="113"/>
      <c r="I56">
        <f>BRPL_EOD!AE56+BRPL_EOD!AF56</f>
        <v>42.18</v>
      </c>
      <c r="J56">
        <f>BYPL_EOD!AE56+BYPL_EOD!AF56</f>
        <v>24</v>
      </c>
      <c r="K56">
        <f>MES_EOD!AE56+MES_EOD!AF56</f>
        <v>9.0399999999999991</v>
      </c>
      <c r="L56">
        <f>NDMC_EOD!AE56+NDMC_EOD!AF56</f>
        <v>44.78</v>
      </c>
      <c r="M56">
        <f>TPDDL_EOD!AE56+TPDDL_EOD!AF56</f>
        <v>29</v>
      </c>
      <c r="N56">
        <f t="shared" si="0"/>
        <v>149</v>
      </c>
      <c r="O56" s="113">
        <f t="shared" si="1"/>
        <v>0</v>
      </c>
      <c r="P56">
        <v>42.18</v>
      </c>
      <c r="Q56">
        <v>24</v>
      </c>
      <c r="R56">
        <v>9.0399999999999991</v>
      </c>
      <c r="S56">
        <v>44.78</v>
      </c>
      <c r="T56">
        <v>29</v>
      </c>
      <c r="U56" s="115">
        <f t="shared" si="2"/>
        <v>149</v>
      </c>
      <c r="V56" s="113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149</v>
      </c>
      <c r="E57">
        <f>PPCL!N57</f>
        <v>0</v>
      </c>
      <c r="F57">
        <f t="shared" si="4"/>
        <v>290</v>
      </c>
      <c r="G57">
        <f t="shared" si="5"/>
        <v>149</v>
      </c>
      <c r="H57" s="113"/>
      <c r="I57">
        <f>BRPL_EOD!AE57+BRPL_EOD!AF57</f>
        <v>42.18</v>
      </c>
      <c r="J57">
        <f>BYPL_EOD!AE57+BYPL_EOD!AF57</f>
        <v>24</v>
      </c>
      <c r="K57">
        <f>MES_EOD!AE57+MES_EOD!AF57</f>
        <v>9.0399999999999991</v>
      </c>
      <c r="L57">
        <f>NDMC_EOD!AE57+NDMC_EOD!AF57</f>
        <v>44.78</v>
      </c>
      <c r="M57">
        <f>TPDDL_EOD!AE57+TPDDL_EOD!AF57</f>
        <v>29</v>
      </c>
      <c r="N57">
        <f t="shared" si="0"/>
        <v>149</v>
      </c>
      <c r="O57" s="113">
        <f t="shared" si="1"/>
        <v>0</v>
      </c>
      <c r="P57">
        <v>42.18</v>
      </c>
      <c r="Q57">
        <v>24</v>
      </c>
      <c r="R57">
        <v>9.0399999999999991</v>
      </c>
      <c r="S57">
        <v>44.78</v>
      </c>
      <c r="T57">
        <v>29</v>
      </c>
      <c r="U57" s="115">
        <f t="shared" si="2"/>
        <v>149</v>
      </c>
      <c r="V57" s="113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149</v>
      </c>
      <c r="E58">
        <f>PPCL!N58</f>
        <v>0</v>
      </c>
      <c r="F58">
        <f t="shared" si="4"/>
        <v>290</v>
      </c>
      <c r="G58">
        <f t="shared" si="5"/>
        <v>149</v>
      </c>
      <c r="H58" s="113"/>
      <c r="I58">
        <f>BRPL_EOD!AE58+BRPL_EOD!AF58</f>
        <v>42.18</v>
      </c>
      <c r="J58">
        <f>BYPL_EOD!AE58+BYPL_EOD!AF58</f>
        <v>24</v>
      </c>
      <c r="K58">
        <f>MES_EOD!AE58+MES_EOD!AF58</f>
        <v>9.0399999999999991</v>
      </c>
      <c r="L58">
        <f>NDMC_EOD!AE58+NDMC_EOD!AF58</f>
        <v>44.78</v>
      </c>
      <c r="M58">
        <f>TPDDL_EOD!AE58+TPDDL_EOD!AF58</f>
        <v>29</v>
      </c>
      <c r="N58">
        <f t="shared" si="0"/>
        <v>149</v>
      </c>
      <c r="O58" s="113">
        <f t="shared" si="1"/>
        <v>0</v>
      </c>
      <c r="P58">
        <v>42.18</v>
      </c>
      <c r="Q58">
        <v>24</v>
      </c>
      <c r="R58">
        <v>9.0399999999999991</v>
      </c>
      <c r="S58">
        <v>44.78</v>
      </c>
      <c r="T58">
        <v>29</v>
      </c>
      <c r="U58" s="115">
        <f t="shared" si="2"/>
        <v>149</v>
      </c>
      <c r="V58" s="113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149</v>
      </c>
      <c r="E59">
        <f>PPCL!N59</f>
        <v>0</v>
      </c>
      <c r="F59">
        <f t="shared" si="4"/>
        <v>290</v>
      </c>
      <c r="G59">
        <f t="shared" si="5"/>
        <v>149</v>
      </c>
      <c r="H59" s="113"/>
      <c r="I59">
        <f>BRPL_EOD!AE59+BRPL_EOD!AF59</f>
        <v>42.18</v>
      </c>
      <c r="J59">
        <f>BYPL_EOD!AE59+BYPL_EOD!AF59</f>
        <v>24</v>
      </c>
      <c r="K59">
        <f>MES_EOD!AE59+MES_EOD!AF59</f>
        <v>9.0399999999999991</v>
      </c>
      <c r="L59">
        <f>NDMC_EOD!AE59+NDMC_EOD!AF59</f>
        <v>44.78</v>
      </c>
      <c r="M59">
        <f>TPDDL_EOD!AE59+TPDDL_EOD!AF59</f>
        <v>29</v>
      </c>
      <c r="N59">
        <f t="shared" si="0"/>
        <v>149</v>
      </c>
      <c r="O59" s="113">
        <f t="shared" si="1"/>
        <v>0</v>
      </c>
      <c r="P59">
        <v>42.18</v>
      </c>
      <c r="Q59">
        <v>24</v>
      </c>
      <c r="R59">
        <v>9.0399999999999991</v>
      </c>
      <c r="S59">
        <v>44.78</v>
      </c>
      <c r="T59">
        <v>29</v>
      </c>
      <c r="U59" s="115">
        <f t="shared" si="2"/>
        <v>149</v>
      </c>
      <c r="V59" s="113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149</v>
      </c>
      <c r="E60">
        <f>PPCL!N60</f>
        <v>0</v>
      </c>
      <c r="F60">
        <f t="shared" si="4"/>
        <v>290</v>
      </c>
      <c r="G60">
        <f t="shared" si="5"/>
        <v>149</v>
      </c>
      <c r="H60" s="113"/>
      <c r="I60">
        <f>BRPL_EOD!AE60+BRPL_EOD!AF60</f>
        <v>42.18</v>
      </c>
      <c r="J60">
        <f>BYPL_EOD!AE60+BYPL_EOD!AF60</f>
        <v>24</v>
      </c>
      <c r="K60">
        <f>MES_EOD!AE60+MES_EOD!AF60</f>
        <v>9.0399999999999991</v>
      </c>
      <c r="L60">
        <f>NDMC_EOD!AE60+NDMC_EOD!AF60</f>
        <v>44.78</v>
      </c>
      <c r="M60">
        <f>TPDDL_EOD!AE60+TPDDL_EOD!AF60</f>
        <v>29</v>
      </c>
      <c r="N60">
        <f t="shared" si="0"/>
        <v>149</v>
      </c>
      <c r="O60" s="113">
        <f t="shared" si="1"/>
        <v>0</v>
      </c>
      <c r="P60">
        <v>42.18</v>
      </c>
      <c r="Q60">
        <v>24</v>
      </c>
      <c r="R60">
        <v>9.0399999999999991</v>
      </c>
      <c r="S60">
        <v>44.78</v>
      </c>
      <c r="T60">
        <v>29</v>
      </c>
      <c r="U60" s="115">
        <f t="shared" si="2"/>
        <v>149</v>
      </c>
      <c r="V60" s="113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149</v>
      </c>
      <c r="E61">
        <f>PPCL!N61</f>
        <v>0</v>
      </c>
      <c r="F61">
        <f t="shared" si="4"/>
        <v>290</v>
      </c>
      <c r="G61">
        <f t="shared" si="5"/>
        <v>149</v>
      </c>
      <c r="H61" s="113"/>
      <c r="I61">
        <f>BRPL_EOD!AE61+BRPL_EOD!AF61</f>
        <v>42.18</v>
      </c>
      <c r="J61">
        <f>BYPL_EOD!AE61+BYPL_EOD!AF61</f>
        <v>24</v>
      </c>
      <c r="K61">
        <f>MES_EOD!AE61+MES_EOD!AF61</f>
        <v>9.0399999999999991</v>
      </c>
      <c r="L61">
        <f>NDMC_EOD!AE61+NDMC_EOD!AF61</f>
        <v>44.78</v>
      </c>
      <c r="M61">
        <f>TPDDL_EOD!AE61+TPDDL_EOD!AF61</f>
        <v>29</v>
      </c>
      <c r="N61">
        <f t="shared" si="0"/>
        <v>149</v>
      </c>
      <c r="O61" s="113">
        <f t="shared" si="1"/>
        <v>0</v>
      </c>
      <c r="P61">
        <v>42.18</v>
      </c>
      <c r="Q61">
        <v>24</v>
      </c>
      <c r="R61">
        <v>9.0399999999999991</v>
      </c>
      <c r="S61">
        <v>44.78</v>
      </c>
      <c r="T61">
        <v>29</v>
      </c>
      <c r="U61" s="115">
        <f t="shared" si="2"/>
        <v>149</v>
      </c>
      <c r="V61" s="113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149</v>
      </c>
      <c r="E62">
        <f>PPCL!N62</f>
        <v>0</v>
      </c>
      <c r="F62">
        <f t="shared" si="4"/>
        <v>290</v>
      </c>
      <c r="G62">
        <f t="shared" si="5"/>
        <v>149</v>
      </c>
      <c r="H62" s="113"/>
      <c r="I62">
        <f>BRPL_EOD!AE62+BRPL_EOD!AF62</f>
        <v>42.18</v>
      </c>
      <c r="J62">
        <f>BYPL_EOD!AE62+BYPL_EOD!AF62</f>
        <v>24</v>
      </c>
      <c r="K62">
        <f>MES_EOD!AE62+MES_EOD!AF62</f>
        <v>9.0399999999999991</v>
      </c>
      <c r="L62">
        <f>NDMC_EOD!AE62+NDMC_EOD!AF62</f>
        <v>44.78</v>
      </c>
      <c r="M62">
        <f>TPDDL_EOD!AE62+TPDDL_EOD!AF62</f>
        <v>29</v>
      </c>
      <c r="N62">
        <f t="shared" si="0"/>
        <v>149</v>
      </c>
      <c r="O62" s="113">
        <f t="shared" si="1"/>
        <v>0</v>
      </c>
      <c r="P62">
        <v>42.18</v>
      </c>
      <c r="Q62">
        <v>24</v>
      </c>
      <c r="R62">
        <v>9.0399999999999991</v>
      </c>
      <c r="S62">
        <v>44.78</v>
      </c>
      <c r="T62">
        <v>29</v>
      </c>
      <c r="U62" s="115">
        <f t="shared" si="2"/>
        <v>149</v>
      </c>
      <c r="V62" s="113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147</v>
      </c>
      <c r="E63">
        <f>PPCL!N63</f>
        <v>0</v>
      </c>
      <c r="F63">
        <f t="shared" si="4"/>
        <v>290</v>
      </c>
      <c r="G63">
        <f t="shared" si="5"/>
        <v>147</v>
      </c>
      <c r="H63" s="113"/>
      <c r="I63">
        <f>BRPL_EOD!AE63+BRPL_EOD!AF63</f>
        <v>41.31</v>
      </c>
      <c r="J63">
        <f>BYPL_EOD!AE63+BYPL_EOD!AF63</f>
        <v>24</v>
      </c>
      <c r="K63">
        <f>MES_EOD!AE63+MES_EOD!AF63</f>
        <v>8.85</v>
      </c>
      <c r="L63">
        <f>NDMC_EOD!AE63+NDMC_EOD!AF63</f>
        <v>43.85</v>
      </c>
      <c r="M63">
        <f>TPDDL_EOD!AE63+TPDDL_EOD!AF63</f>
        <v>29</v>
      </c>
      <c r="N63">
        <f t="shared" si="0"/>
        <v>147.01</v>
      </c>
      <c r="O63" s="113">
        <f t="shared" si="1"/>
        <v>-9.9999999999909051E-3</v>
      </c>
      <c r="P63">
        <v>41.307189987075716</v>
      </c>
      <c r="Q63">
        <v>23.998367457996057</v>
      </c>
      <c r="R63">
        <v>8.8493980001360448</v>
      </c>
      <c r="S63">
        <v>43.847017209713627</v>
      </c>
      <c r="T63">
        <v>28.998027345078569</v>
      </c>
      <c r="U63" s="115">
        <f t="shared" si="2"/>
        <v>147</v>
      </c>
      <c r="V63" s="113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147</v>
      </c>
      <c r="E64">
        <f>PPCL!N64</f>
        <v>0</v>
      </c>
      <c r="F64">
        <f t="shared" si="4"/>
        <v>290</v>
      </c>
      <c r="G64">
        <f t="shared" si="5"/>
        <v>147</v>
      </c>
      <c r="H64" s="113"/>
      <c r="I64">
        <f>BRPL_EOD!AE64+BRPL_EOD!AF64</f>
        <v>41.31</v>
      </c>
      <c r="J64">
        <f>BYPL_EOD!AE64+BYPL_EOD!AF64</f>
        <v>24</v>
      </c>
      <c r="K64">
        <f>MES_EOD!AE64+MES_EOD!AF64</f>
        <v>8.85</v>
      </c>
      <c r="L64">
        <f>NDMC_EOD!AE64+NDMC_EOD!AF64</f>
        <v>43.85</v>
      </c>
      <c r="M64">
        <f>TPDDL_EOD!AE64+TPDDL_EOD!AF64</f>
        <v>29</v>
      </c>
      <c r="N64">
        <f t="shared" si="0"/>
        <v>147.01</v>
      </c>
      <c r="O64" s="113">
        <f t="shared" si="1"/>
        <v>-9.9999999999909051E-3</v>
      </c>
      <c r="P64">
        <v>41.307189987075716</v>
      </c>
      <c r="Q64">
        <v>23.998367457996057</v>
      </c>
      <c r="R64">
        <v>8.8493980001360448</v>
      </c>
      <c r="S64">
        <v>43.847017209713627</v>
      </c>
      <c r="T64">
        <v>28.998027345078569</v>
      </c>
      <c r="U64" s="115">
        <f t="shared" si="2"/>
        <v>147</v>
      </c>
      <c r="V64" s="113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147</v>
      </c>
      <c r="E65">
        <f>PPCL!N65</f>
        <v>0</v>
      </c>
      <c r="F65">
        <f t="shared" si="4"/>
        <v>290</v>
      </c>
      <c r="G65">
        <f t="shared" si="5"/>
        <v>147</v>
      </c>
      <c r="H65" s="113"/>
      <c r="I65">
        <f>BRPL_EOD!AE65+BRPL_EOD!AF65</f>
        <v>40</v>
      </c>
      <c r="J65">
        <f>BYPL_EOD!AE65+BYPL_EOD!AF65</f>
        <v>44</v>
      </c>
      <c r="K65">
        <f>MES_EOD!AE65+MES_EOD!AF65</f>
        <v>8</v>
      </c>
      <c r="L65">
        <f>NDMC_EOD!AE65+NDMC_EOD!AF65</f>
        <v>26</v>
      </c>
      <c r="M65">
        <f>TPDDL_EOD!AE65+TPDDL_EOD!AF65</f>
        <v>29</v>
      </c>
      <c r="N65">
        <f t="shared" si="0"/>
        <v>147</v>
      </c>
      <c r="O65" s="113">
        <f t="shared" si="1"/>
        <v>0</v>
      </c>
      <c r="P65">
        <v>40</v>
      </c>
      <c r="Q65">
        <v>44</v>
      </c>
      <c r="R65">
        <v>8</v>
      </c>
      <c r="S65">
        <v>26</v>
      </c>
      <c r="T65">
        <v>29</v>
      </c>
      <c r="U65" s="115">
        <f t="shared" si="2"/>
        <v>147</v>
      </c>
      <c r="V65" s="113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147</v>
      </c>
      <c r="E66">
        <f>PPCL!N66</f>
        <v>0</v>
      </c>
      <c r="F66">
        <f t="shared" si="4"/>
        <v>290</v>
      </c>
      <c r="G66">
        <f t="shared" si="5"/>
        <v>147</v>
      </c>
      <c r="H66" s="113"/>
      <c r="I66">
        <f>BRPL_EOD!AE66+BRPL_EOD!AF66</f>
        <v>40</v>
      </c>
      <c r="J66">
        <f>BYPL_EOD!AE66+BYPL_EOD!AF66</f>
        <v>44</v>
      </c>
      <c r="K66">
        <f>MES_EOD!AE66+MES_EOD!AF66</f>
        <v>8</v>
      </c>
      <c r="L66">
        <f>NDMC_EOD!AE66+NDMC_EOD!AF66</f>
        <v>26</v>
      </c>
      <c r="M66">
        <f>TPDDL_EOD!AE66+TPDDL_EOD!AF66</f>
        <v>29</v>
      </c>
      <c r="N66">
        <f t="shared" si="0"/>
        <v>147</v>
      </c>
      <c r="O66" s="113">
        <f t="shared" si="1"/>
        <v>0</v>
      </c>
      <c r="P66">
        <v>40</v>
      </c>
      <c r="Q66">
        <v>44</v>
      </c>
      <c r="R66">
        <v>8</v>
      </c>
      <c r="S66">
        <v>26</v>
      </c>
      <c r="T66">
        <v>29</v>
      </c>
      <c r="U66" s="115">
        <f t="shared" si="2"/>
        <v>147</v>
      </c>
      <c r="V66" s="113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147</v>
      </c>
      <c r="E67">
        <f>PPCL!N67</f>
        <v>0</v>
      </c>
      <c r="F67">
        <f t="shared" si="4"/>
        <v>290</v>
      </c>
      <c r="G67">
        <f t="shared" si="5"/>
        <v>147</v>
      </c>
      <c r="H67" s="113"/>
      <c r="I67">
        <f>BRPL_EOD!AE67+BRPL_EOD!AF67</f>
        <v>41.31</v>
      </c>
      <c r="J67">
        <f>BYPL_EOD!AE67+BYPL_EOD!AF67</f>
        <v>24</v>
      </c>
      <c r="K67">
        <f>MES_EOD!AE67+MES_EOD!AF67</f>
        <v>8.85</v>
      </c>
      <c r="L67">
        <f>NDMC_EOD!AE67+NDMC_EOD!AF67</f>
        <v>43.85</v>
      </c>
      <c r="M67">
        <f>TPDDL_EOD!AE67+TPDDL_EOD!AF67</f>
        <v>29</v>
      </c>
      <c r="N67">
        <f t="shared" ref="N67:N98" si="6">SUM(I67:M67)</f>
        <v>147.01</v>
      </c>
      <c r="O67" s="113">
        <f t="shared" ref="O67:O98" si="7">G67-N67</f>
        <v>-9.9999999999909051E-3</v>
      </c>
      <c r="P67">
        <v>41.307189987075716</v>
      </c>
      <c r="Q67">
        <v>23.998367457996057</v>
      </c>
      <c r="R67">
        <v>8.8493980001360448</v>
      </c>
      <c r="S67">
        <v>43.847017209713627</v>
      </c>
      <c r="T67">
        <v>28.998027345078569</v>
      </c>
      <c r="U67" s="115">
        <f t="shared" ref="U67:U98" si="8">SUM(P67:T67)</f>
        <v>147</v>
      </c>
      <c r="V67" s="113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147</v>
      </c>
      <c r="E68">
        <f>PPCL!N68</f>
        <v>0</v>
      </c>
      <c r="F68">
        <f t="shared" ref="F68:F98" si="10">B68+C68</f>
        <v>290</v>
      </c>
      <c r="G68">
        <f t="shared" ref="G68:G98" si="11">D68+E68</f>
        <v>147</v>
      </c>
      <c r="H68" s="113"/>
      <c r="I68">
        <f>BRPL_EOD!AE68+BRPL_EOD!AF68</f>
        <v>41.31</v>
      </c>
      <c r="J68">
        <f>BYPL_EOD!AE68+BYPL_EOD!AF68</f>
        <v>24</v>
      </c>
      <c r="K68">
        <f>MES_EOD!AE68+MES_EOD!AF68</f>
        <v>8.85</v>
      </c>
      <c r="L68">
        <f>NDMC_EOD!AE68+NDMC_EOD!AF68</f>
        <v>43.85</v>
      </c>
      <c r="M68">
        <f>TPDDL_EOD!AE68+TPDDL_EOD!AF68</f>
        <v>29</v>
      </c>
      <c r="N68">
        <f t="shared" si="6"/>
        <v>147.01</v>
      </c>
      <c r="O68" s="113">
        <f t="shared" si="7"/>
        <v>-9.9999999999909051E-3</v>
      </c>
      <c r="P68">
        <v>41.307189987075716</v>
      </c>
      <c r="Q68">
        <v>23.998367457996057</v>
      </c>
      <c r="R68">
        <v>8.8493980001360448</v>
      </c>
      <c r="S68">
        <v>43.847017209713627</v>
      </c>
      <c r="T68">
        <v>28.998027345078569</v>
      </c>
      <c r="U68" s="115">
        <f t="shared" si="8"/>
        <v>147</v>
      </c>
      <c r="V68" s="113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147</v>
      </c>
      <c r="E69">
        <f>PPCL!N69</f>
        <v>0</v>
      </c>
      <c r="F69">
        <f t="shared" si="10"/>
        <v>290</v>
      </c>
      <c r="G69">
        <f t="shared" si="11"/>
        <v>147</v>
      </c>
      <c r="H69" s="113"/>
      <c r="I69">
        <f>BRPL_EOD!AE69+BRPL_EOD!AF69</f>
        <v>41.31</v>
      </c>
      <c r="J69">
        <f>BYPL_EOD!AE69+BYPL_EOD!AF69</f>
        <v>24</v>
      </c>
      <c r="K69">
        <f>MES_EOD!AE69+MES_EOD!AF69</f>
        <v>8.85</v>
      </c>
      <c r="L69">
        <f>NDMC_EOD!AE69+NDMC_EOD!AF69</f>
        <v>43.85</v>
      </c>
      <c r="M69">
        <f>TPDDL_EOD!AE69+TPDDL_EOD!AF69</f>
        <v>29</v>
      </c>
      <c r="N69">
        <f t="shared" si="6"/>
        <v>147.01</v>
      </c>
      <c r="O69" s="113">
        <f t="shared" si="7"/>
        <v>-9.9999999999909051E-3</v>
      </c>
      <c r="P69">
        <v>41.307189987075716</v>
      </c>
      <c r="Q69">
        <v>23.998367457996057</v>
      </c>
      <c r="R69">
        <v>8.8493980001360448</v>
      </c>
      <c r="S69">
        <v>43.847017209713627</v>
      </c>
      <c r="T69">
        <v>28.998027345078569</v>
      </c>
      <c r="U69" s="115">
        <f t="shared" si="8"/>
        <v>147</v>
      </c>
      <c r="V69" s="113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147</v>
      </c>
      <c r="E70">
        <f>PPCL!N70</f>
        <v>0</v>
      </c>
      <c r="F70">
        <f t="shared" si="10"/>
        <v>290</v>
      </c>
      <c r="G70">
        <f t="shared" si="11"/>
        <v>147</v>
      </c>
      <c r="H70" s="113"/>
      <c r="I70">
        <f>BRPL_EOD!AE70+BRPL_EOD!AF70</f>
        <v>41.31</v>
      </c>
      <c r="J70">
        <f>BYPL_EOD!AE70+BYPL_EOD!AF70</f>
        <v>24</v>
      </c>
      <c r="K70">
        <f>MES_EOD!AE70+MES_EOD!AF70</f>
        <v>8.85</v>
      </c>
      <c r="L70">
        <f>NDMC_EOD!AE70+NDMC_EOD!AF70</f>
        <v>43.85</v>
      </c>
      <c r="M70">
        <f>TPDDL_EOD!AE70+TPDDL_EOD!AF70</f>
        <v>29</v>
      </c>
      <c r="N70">
        <f t="shared" si="6"/>
        <v>147.01</v>
      </c>
      <c r="O70" s="113">
        <f t="shared" si="7"/>
        <v>-9.9999999999909051E-3</v>
      </c>
      <c r="P70">
        <v>41.307189987075716</v>
      </c>
      <c r="Q70">
        <v>23.998367457996057</v>
      </c>
      <c r="R70">
        <v>8.8493980001360448</v>
      </c>
      <c r="S70">
        <v>43.847017209713627</v>
      </c>
      <c r="T70">
        <v>28.998027345078569</v>
      </c>
      <c r="U70" s="115">
        <f t="shared" si="8"/>
        <v>147</v>
      </c>
      <c r="V70" s="113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147</v>
      </c>
      <c r="E71">
        <f>PPCL!N71</f>
        <v>0</v>
      </c>
      <c r="F71">
        <f t="shared" si="10"/>
        <v>290</v>
      </c>
      <c r="G71">
        <f t="shared" si="11"/>
        <v>147</v>
      </c>
      <c r="H71" s="113"/>
      <c r="I71">
        <f>BRPL_EOD!AE71+BRPL_EOD!AF71</f>
        <v>41.31</v>
      </c>
      <c r="J71">
        <f>BYPL_EOD!AE71+BYPL_EOD!AF71</f>
        <v>24</v>
      </c>
      <c r="K71">
        <f>MES_EOD!AE71+MES_EOD!AF71</f>
        <v>8.85</v>
      </c>
      <c r="L71">
        <f>NDMC_EOD!AE71+NDMC_EOD!AF71</f>
        <v>43.85</v>
      </c>
      <c r="M71">
        <f>TPDDL_EOD!AE71+TPDDL_EOD!AF71</f>
        <v>29</v>
      </c>
      <c r="N71">
        <f t="shared" si="6"/>
        <v>147.01</v>
      </c>
      <c r="O71" s="113">
        <f t="shared" si="7"/>
        <v>-9.9999999999909051E-3</v>
      </c>
      <c r="P71">
        <v>41.307189987075716</v>
      </c>
      <c r="Q71">
        <v>23.998367457996057</v>
      </c>
      <c r="R71">
        <v>8.8493980001360448</v>
      </c>
      <c r="S71">
        <v>43.847017209713627</v>
      </c>
      <c r="T71">
        <v>28.998027345078569</v>
      </c>
      <c r="U71" s="115">
        <f t="shared" si="8"/>
        <v>147</v>
      </c>
      <c r="V71" s="113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147</v>
      </c>
      <c r="E72">
        <f>PPCL!N72</f>
        <v>0</v>
      </c>
      <c r="F72">
        <f t="shared" si="10"/>
        <v>290</v>
      </c>
      <c r="G72">
        <f t="shared" si="11"/>
        <v>147</v>
      </c>
      <c r="H72" s="113"/>
      <c r="I72">
        <f>BRPL_EOD!AE72+BRPL_EOD!AF72</f>
        <v>41.31</v>
      </c>
      <c r="J72">
        <f>BYPL_EOD!AE72+BYPL_EOD!AF72</f>
        <v>24</v>
      </c>
      <c r="K72">
        <f>MES_EOD!AE72+MES_EOD!AF72</f>
        <v>8.85</v>
      </c>
      <c r="L72">
        <f>NDMC_EOD!AE72+NDMC_EOD!AF72</f>
        <v>43.85</v>
      </c>
      <c r="M72">
        <f>TPDDL_EOD!AE72+TPDDL_EOD!AF72</f>
        <v>29</v>
      </c>
      <c r="N72">
        <f t="shared" si="6"/>
        <v>147.01</v>
      </c>
      <c r="O72" s="113">
        <f t="shared" si="7"/>
        <v>-9.9999999999909051E-3</v>
      </c>
      <c r="P72">
        <v>41.307189987075716</v>
      </c>
      <c r="Q72">
        <v>23.998367457996057</v>
      </c>
      <c r="R72">
        <v>8.8493980001360448</v>
      </c>
      <c r="S72">
        <v>43.847017209713627</v>
      </c>
      <c r="T72">
        <v>28.998027345078569</v>
      </c>
      <c r="U72" s="115">
        <f t="shared" si="8"/>
        <v>147</v>
      </c>
      <c r="V72" s="113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147</v>
      </c>
      <c r="E73">
        <f>PPCL!N73</f>
        <v>0</v>
      </c>
      <c r="F73">
        <f t="shared" si="10"/>
        <v>290</v>
      </c>
      <c r="G73">
        <f t="shared" si="11"/>
        <v>147</v>
      </c>
      <c r="H73" s="113"/>
      <c r="I73">
        <f>BRPL_EOD!AE73+BRPL_EOD!AF73</f>
        <v>41.31</v>
      </c>
      <c r="J73">
        <f>BYPL_EOD!AE73+BYPL_EOD!AF73</f>
        <v>24</v>
      </c>
      <c r="K73">
        <f>MES_EOD!AE73+MES_EOD!AF73</f>
        <v>8.85</v>
      </c>
      <c r="L73">
        <f>NDMC_EOD!AE73+NDMC_EOD!AF73</f>
        <v>43.85</v>
      </c>
      <c r="M73">
        <f>TPDDL_EOD!AE73+TPDDL_EOD!AF73</f>
        <v>29</v>
      </c>
      <c r="N73">
        <f t="shared" si="6"/>
        <v>147.01</v>
      </c>
      <c r="O73" s="113">
        <f t="shared" si="7"/>
        <v>-9.9999999999909051E-3</v>
      </c>
      <c r="P73">
        <v>41.307189987075716</v>
      </c>
      <c r="Q73">
        <v>23.998367457996057</v>
      </c>
      <c r="R73">
        <v>8.8493980001360448</v>
      </c>
      <c r="S73">
        <v>43.847017209713627</v>
      </c>
      <c r="T73">
        <v>28.998027345078569</v>
      </c>
      <c r="U73" s="115">
        <f t="shared" si="8"/>
        <v>147</v>
      </c>
      <c r="V73" s="113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147</v>
      </c>
      <c r="E74">
        <f>PPCL!N74</f>
        <v>0</v>
      </c>
      <c r="F74">
        <f t="shared" si="10"/>
        <v>290</v>
      </c>
      <c r="G74">
        <f t="shared" si="11"/>
        <v>147</v>
      </c>
      <c r="H74" s="113"/>
      <c r="I74">
        <f>BRPL_EOD!AE74+BRPL_EOD!AF74</f>
        <v>41.31</v>
      </c>
      <c r="J74">
        <f>BYPL_EOD!AE74+BYPL_EOD!AF74</f>
        <v>24</v>
      </c>
      <c r="K74">
        <f>MES_EOD!AE74+MES_EOD!AF74</f>
        <v>8.85</v>
      </c>
      <c r="L74">
        <f>NDMC_EOD!AE74+NDMC_EOD!AF74</f>
        <v>43.85</v>
      </c>
      <c r="M74">
        <f>TPDDL_EOD!AE74+TPDDL_EOD!AF74</f>
        <v>29</v>
      </c>
      <c r="N74">
        <f t="shared" si="6"/>
        <v>147.01</v>
      </c>
      <c r="O74" s="113">
        <f t="shared" si="7"/>
        <v>-9.9999999999909051E-3</v>
      </c>
      <c r="P74">
        <v>41.307189987075716</v>
      </c>
      <c r="Q74">
        <v>23.998367457996057</v>
      </c>
      <c r="R74">
        <v>8.8493980001360448</v>
      </c>
      <c r="S74">
        <v>43.847017209713627</v>
      </c>
      <c r="T74">
        <v>28.998027345078569</v>
      </c>
      <c r="U74" s="115">
        <f t="shared" si="8"/>
        <v>147</v>
      </c>
      <c r="V74" s="113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147</v>
      </c>
      <c r="E75">
        <f>PPCL!N75</f>
        <v>0</v>
      </c>
      <c r="F75">
        <f t="shared" si="10"/>
        <v>290</v>
      </c>
      <c r="G75">
        <f t="shared" si="11"/>
        <v>147</v>
      </c>
      <c r="H75" s="113"/>
      <c r="I75">
        <f>BRPL_EOD!AE75+BRPL_EOD!AF75</f>
        <v>41.31</v>
      </c>
      <c r="J75">
        <f>BYPL_EOD!AE75+BYPL_EOD!AF75</f>
        <v>24</v>
      </c>
      <c r="K75">
        <f>MES_EOD!AE75+MES_EOD!AF75</f>
        <v>8.85</v>
      </c>
      <c r="L75">
        <f>NDMC_EOD!AE75+NDMC_EOD!AF75</f>
        <v>43.85</v>
      </c>
      <c r="M75">
        <f>TPDDL_EOD!AE75+TPDDL_EOD!AF75</f>
        <v>29</v>
      </c>
      <c r="N75">
        <f t="shared" si="6"/>
        <v>147.01</v>
      </c>
      <c r="O75" s="113">
        <f t="shared" si="7"/>
        <v>-9.9999999999909051E-3</v>
      </c>
      <c r="P75">
        <v>41.307189987075716</v>
      </c>
      <c r="Q75">
        <v>23.998367457996057</v>
      </c>
      <c r="R75">
        <v>8.8493980001360448</v>
      </c>
      <c r="S75">
        <v>43.847017209713627</v>
      </c>
      <c r="T75">
        <v>28.998027345078569</v>
      </c>
      <c r="U75" s="115">
        <f t="shared" si="8"/>
        <v>147</v>
      </c>
      <c r="V75" s="113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149</v>
      </c>
      <c r="E76">
        <f>PPCL!N76</f>
        <v>0</v>
      </c>
      <c r="F76">
        <f t="shared" si="10"/>
        <v>290</v>
      </c>
      <c r="G76">
        <f t="shared" si="11"/>
        <v>149</v>
      </c>
      <c r="H76" s="113"/>
      <c r="I76">
        <f>BRPL_EOD!AE76+BRPL_EOD!AF76</f>
        <v>42.18</v>
      </c>
      <c r="J76">
        <f>BYPL_EOD!AE76+BYPL_EOD!AF76</f>
        <v>24</v>
      </c>
      <c r="K76">
        <f>MES_EOD!AE76+MES_EOD!AF76</f>
        <v>9.0399999999999991</v>
      </c>
      <c r="L76">
        <f>NDMC_EOD!AE76+NDMC_EOD!AF76</f>
        <v>44.78</v>
      </c>
      <c r="M76">
        <f>TPDDL_EOD!AE76+TPDDL_EOD!AF76</f>
        <v>29</v>
      </c>
      <c r="N76">
        <f t="shared" si="6"/>
        <v>149</v>
      </c>
      <c r="O76" s="113">
        <f t="shared" si="7"/>
        <v>0</v>
      </c>
      <c r="P76">
        <v>42.18</v>
      </c>
      <c r="Q76">
        <v>24</v>
      </c>
      <c r="R76">
        <v>9.0399999999999991</v>
      </c>
      <c r="S76">
        <v>44.78</v>
      </c>
      <c r="T76">
        <v>29</v>
      </c>
      <c r="U76" s="115">
        <f t="shared" si="8"/>
        <v>149</v>
      </c>
      <c r="V76" s="113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149</v>
      </c>
      <c r="E77">
        <f>PPCL!N77</f>
        <v>0</v>
      </c>
      <c r="F77">
        <f t="shared" si="10"/>
        <v>290</v>
      </c>
      <c r="G77">
        <f t="shared" si="11"/>
        <v>149</v>
      </c>
      <c r="H77" s="113"/>
      <c r="I77">
        <f>BRPL_EOD!AE77+BRPL_EOD!AF77</f>
        <v>42.18</v>
      </c>
      <c r="J77">
        <f>BYPL_EOD!AE77+BYPL_EOD!AF77</f>
        <v>24</v>
      </c>
      <c r="K77">
        <f>MES_EOD!AE77+MES_EOD!AF77</f>
        <v>9.0399999999999991</v>
      </c>
      <c r="L77">
        <f>NDMC_EOD!AE77+NDMC_EOD!AF77</f>
        <v>44.78</v>
      </c>
      <c r="M77">
        <f>TPDDL_EOD!AE77+TPDDL_EOD!AF77</f>
        <v>29</v>
      </c>
      <c r="N77">
        <f t="shared" si="6"/>
        <v>149</v>
      </c>
      <c r="O77" s="113">
        <f t="shared" si="7"/>
        <v>0</v>
      </c>
      <c r="P77">
        <v>42.18</v>
      </c>
      <c r="Q77">
        <v>24</v>
      </c>
      <c r="R77">
        <v>9.0399999999999991</v>
      </c>
      <c r="S77">
        <v>44.78</v>
      </c>
      <c r="T77">
        <v>29</v>
      </c>
      <c r="U77" s="115">
        <f t="shared" si="8"/>
        <v>149</v>
      </c>
      <c r="V77" s="113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149</v>
      </c>
      <c r="E78">
        <f>PPCL!N78</f>
        <v>0</v>
      </c>
      <c r="F78">
        <f t="shared" si="10"/>
        <v>290</v>
      </c>
      <c r="G78">
        <f t="shared" si="11"/>
        <v>149</v>
      </c>
      <c r="H78" s="113"/>
      <c r="I78">
        <f>BRPL_EOD!AE78+BRPL_EOD!AF78</f>
        <v>42.18</v>
      </c>
      <c r="J78">
        <f>BYPL_EOD!AE78+BYPL_EOD!AF78</f>
        <v>24</v>
      </c>
      <c r="K78">
        <f>MES_EOD!AE78+MES_EOD!AF78</f>
        <v>9.0399999999999991</v>
      </c>
      <c r="L78">
        <f>NDMC_EOD!AE78+NDMC_EOD!AF78</f>
        <v>44.78</v>
      </c>
      <c r="M78">
        <f>TPDDL_EOD!AE78+TPDDL_EOD!AF78</f>
        <v>29</v>
      </c>
      <c r="N78">
        <f t="shared" si="6"/>
        <v>149</v>
      </c>
      <c r="O78" s="113">
        <f t="shared" si="7"/>
        <v>0</v>
      </c>
      <c r="P78">
        <v>42.18</v>
      </c>
      <c r="Q78">
        <v>24</v>
      </c>
      <c r="R78">
        <v>9.0399999999999991</v>
      </c>
      <c r="S78">
        <v>44.78</v>
      </c>
      <c r="T78">
        <v>29</v>
      </c>
      <c r="U78" s="115">
        <f t="shared" si="8"/>
        <v>149</v>
      </c>
      <c r="V78" s="113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149</v>
      </c>
      <c r="E79">
        <f>PPCL!N79</f>
        <v>0</v>
      </c>
      <c r="F79">
        <f t="shared" si="10"/>
        <v>290</v>
      </c>
      <c r="G79">
        <f t="shared" si="11"/>
        <v>149</v>
      </c>
      <c r="H79" s="113"/>
      <c r="I79">
        <f>BRPL_EOD!AE79+BRPL_EOD!AF79</f>
        <v>42.18</v>
      </c>
      <c r="J79">
        <f>BYPL_EOD!AE79+BYPL_EOD!AF79</f>
        <v>24</v>
      </c>
      <c r="K79">
        <f>MES_EOD!AE79+MES_EOD!AF79</f>
        <v>9.0399999999999991</v>
      </c>
      <c r="L79">
        <f>NDMC_EOD!AE79+NDMC_EOD!AF79</f>
        <v>44.78</v>
      </c>
      <c r="M79">
        <f>TPDDL_EOD!AE79+TPDDL_EOD!AF79</f>
        <v>29</v>
      </c>
      <c r="N79">
        <f t="shared" si="6"/>
        <v>149</v>
      </c>
      <c r="O79" s="113">
        <f t="shared" si="7"/>
        <v>0</v>
      </c>
      <c r="P79">
        <v>42.18</v>
      </c>
      <c r="Q79">
        <v>24</v>
      </c>
      <c r="R79">
        <v>9.0399999999999991</v>
      </c>
      <c r="S79">
        <v>44.78</v>
      </c>
      <c r="T79">
        <v>29</v>
      </c>
      <c r="U79" s="115">
        <f t="shared" si="8"/>
        <v>149</v>
      </c>
      <c r="V79" s="113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149</v>
      </c>
      <c r="E80">
        <f>PPCL!N80</f>
        <v>0</v>
      </c>
      <c r="F80">
        <f t="shared" si="10"/>
        <v>290</v>
      </c>
      <c r="G80">
        <f t="shared" si="11"/>
        <v>149</v>
      </c>
      <c r="H80" s="113"/>
      <c r="I80">
        <f>BRPL_EOD!AE80+BRPL_EOD!AF80</f>
        <v>42.18</v>
      </c>
      <c r="J80">
        <f>BYPL_EOD!AE80+BYPL_EOD!AF80</f>
        <v>24</v>
      </c>
      <c r="K80">
        <f>MES_EOD!AE80+MES_EOD!AF80</f>
        <v>9.0399999999999991</v>
      </c>
      <c r="L80">
        <f>NDMC_EOD!AE80+NDMC_EOD!AF80</f>
        <v>44.78</v>
      </c>
      <c r="M80">
        <f>TPDDL_EOD!AE80+TPDDL_EOD!AF80</f>
        <v>29</v>
      </c>
      <c r="N80">
        <f t="shared" si="6"/>
        <v>149</v>
      </c>
      <c r="O80" s="113">
        <f t="shared" si="7"/>
        <v>0</v>
      </c>
      <c r="P80">
        <v>42.18</v>
      </c>
      <c r="Q80">
        <v>24</v>
      </c>
      <c r="R80">
        <v>9.0399999999999991</v>
      </c>
      <c r="S80">
        <v>44.78</v>
      </c>
      <c r="T80">
        <v>29</v>
      </c>
      <c r="U80" s="115">
        <f t="shared" si="8"/>
        <v>149</v>
      </c>
      <c r="V80" s="113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149</v>
      </c>
      <c r="E81">
        <f>PPCL!N81</f>
        <v>0</v>
      </c>
      <c r="F81">
        <f t="shared" si="10"/>
        <v>290</v>
      </c>
      <c r="G81">
        <f t="shared" si="11"/>
        <v>149</v>
      </c>
      <c r="H81" s="113"/>
      <c r="I81">
        <f>BRPL_EOD!AE81+BRPL_EOD!AF81</f>
        <v>42.18</v>
      </c>
      <c r="J81">
        <f>BYPL_EOD!AE81+BYPL_EOD!AF81</f>
        <v>24</v>
      </c>
      <c r="K81">
        <f>MES_EOD!AE81+MES_EOD!AF81</f>
        <v>9.0399999999999991</v>
      </c>
      <c r="L81">
        <f>NDMC_EOD!AE81+NDMC_EOD!AF81</f>
        <v>44.78</v>
      </c>
      <c r="M81">
        <f>TPDDL_EOD!AE81+TPDDL_EOD!AF81</f>
        <v>29</v>
      </c>
      <c r="N81">
        <f t="shared" si="6"/>
        <v>149</v>
      </c>
      <c r="O81" s="113">
        <f t="shared" si="7"/>
        <v>0</v>
      </c>
      <c r="P81">
        <v>42.18</v>
      </c>
      <c r="Q81">
        <v>24</v>
      </c>
      <c r="R81">
        <v>9.0399999999999991</v>
      </c>
      <c r="S81">
        <v>44.78</v>
      </c>
      <c r="T81">
        <v>29</v>
      </c>
      <c r="U81" s="115">
        <f t="shared" si="8"/>
        <v>149</v>
      </c>
      <c r="V81" s="113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149</v>
      </c>
      <c r="E82">
        <f>PPCL!N82</f>
        <v>0</v>
      </c>
      <c r="F82">
        <f t="shared" si="10"/>
        <v>290</v>
      </c>
      <c r="G82">
        <f t="shared" si="11"/>
        <v>149</v>
      </c>
      <c r="H82" s="113"/>
      <c r="I82">
        <f>BRPL_EOD!AE82+BRPL_EOD!AF82</f>
        <v>42.18</v>
      </c>
      <c r="J82">
        <f>BYPL_EOD!AE82+BYPL_EOD!AF82</f>
        <v>24</v>
      </c>
      <c r="K82">
        <f>MES_EOD!AE82+MES_EOD!AF82</f>
        <v>9.0399999999999991</v>
      </c>
      <c r="L82">
        <f>NDMC_EOD!AE82+NDMC_EOD!AF82</f>
        <v>44.78</v>
      </c>
      <c r="M82">
        <f>TPDDL_EOD!AE82+TPDDL_EOD!AF82</f>
        <v>29</v>
      </c>
      <c r="N82">
        <f t="shared" si="6"/>
        <v>149</v>
      </c>
      <c r="O82" s="113">
        <f t="shared" si="7"/>
        <v>0</v>
      </c>
      <c r="P82">
        <v>42.18</v>
      </c>
      <c r="Q82">
        <v>24</v>
      </c>
      <c r="R82">
        <v>9.0399999999999991</v>
      </c>
      <c r="S82">
        <v>44.78</v>
      </c>
      <c r="T82">
        <v>29</v>
      </c>
      <c r="U82" s="115">
        <f t="shared" si="8"/>
        <v>149</v>
      </c>
      <c r="V82" s="113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149</v>
      </c>
      <c r="E83">
        <f>PPCL!N83</f>
        <v>0</v>
      </c>
      <c r="F83">
        <f t="shared" si="10"/>
        <v>290</v>
      </c>
      <c r="G83">
        <f t="shared" si="11"/>
        <v>149</v>
      </c>
      <c r="H83" s="113"/>
      <c r="I83">
        <f>BRPL_EOD!AE83+BRPL_EOD!AF83</f>
        <v>42.18</v>
      </c>
      <c r="J83">
        <f>BYPL_EOD!AE83+BYPL_EOD!AF83</f>
        <v>24</v>
      </c>
      <c r="K83">
        <f>MES_EOD!AE83+MES_EOD!AF83</f>
        <v>9.0399999999999991</v>
      </c>
      <c r="L83">
        <f>NDMC_EOD!AE83+NDMC_EOD!AF83</f>
        <v>44.78</v>
      </c>
      <c r="M83">
        <f>TPDDL_EOD!AE83+TPDDL_EOD!AF83</f>
        <v>29</v>
      </c>
      <c r="N83">
        <f t="shared" si="6"/>
        <v>149</v>
      </c>
      <c r="O83" s="113">
        <f t="shared" si="7"/>
        <v>0</v>
      </c>
      <c r="P83">
        <v>42.18</v>
      </c>
      <c r="Q83">
        <v>24</v>
      </c>
      <c r="R83">
        <v>9.0399999999999991</v>
      </c>
      <c r="S83">
        <v>44.78</v>
      </c>
      <c r="T83">
        <v>29</v>
      </c>
      <c r="U83" s="115">
        <f t="shared" si="8"/>
        <v>149</v>
      </c>
      <c r="V83" s="113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149</v>
      </c>
      <c r="E84">
        <f>PPCL!N84</f>
        <v>0</v>
      </c>
      <c r="F84">
        <f t="shared" si="10"/>
        <v>290</v>
      </c>
      <c r="G84">
        <f t="shared" si="11"/>
        <v>149</v>
      </c>
      <c r="H84" s="113"/>
      <c r="I84">
        <f>BRPL_EOD!AE84+BRPL_EOD!AF84</f>
        <v>42.18</v>
      </c>
      <c r="J84">
        <f>BYPL_EOD!AE84+BYPL_EOD!AF84</f>
        <v>24</v>
      </c>
      <c r="K84">
        <f>MES_EOD!AE84+MES_EOD!AF84</f>
        <v>9.0399999999999991</v>
      </c>
      <c r="L84">
        <f>NDMC_EOD!AE84+NDMC_EOD!AF84</f>
        <v>44.78</v>
      </c>
      <c r="M84">
        <f>TPDDL_EOD!AE84+TPDDL_EOD!AF84</f>
        <v>29</v>
      </c>
      <c r="N84">
        <f t="shared" si="6"/>
        <v>149</v>
      </c>
      <c r="O84" s="113">
        <f t="shared" si="7"/>
        <v>0</v>
      </c>
      <c r="P84">
        <v>42.18</v>
      </c>
      <c r="Q84">
        <v>24</v>
      </c>
      <c r="R84">
        <v>9.0399999999999991</v>
      </c>
      <c r="S84">
        <v>44.78</v>
      </c>
      <c r="T84">
        <v>29</v>
      </c>
      <c r="U84" s="115">
        <f t="shared" si="8"/>
        <v>149</v>
      </c>
      <c r="V84" s="113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149</v>
      </c>
      <c r="E85">
        <f>PPCL!N85</f>
        <v>0</v>
      </c>
      <c r="F85">
        <f t="shared" si="10"/>
        <v>290</v>
      </c>
      <c r="G85">
        <f t="shared" si="11"/>
        <v>149</v>
      </c>
      <c r="H85" s="113"/>
      <c r="I85">
        <f>BRPL_EOD!AE85+BRPL_EOD!AF85</f>
        <v>42.18</v>
      </c>
      <c r="J85">
        <f>BYPL_EOD!AE85+BYPL_EOD!AF85</f>
        <v>24</v>
      </c>
      <c r="K85">
        <f>MES_EOD!AE85+MES_EOD!AF85</f>
        <v>9.0399999999999991</v>
      </c>
      <c r="L85">
        <f>NDMC_EOD!AE85+NDMC_EOD!AF85</f>
        <v>44.78</v>
      </c>
      <c r="M85">
        <f>TPDDL_EOD!AE85+TPDDL_EOD!AF85</f>
        <v>29</v>
      </c>
      <c r="N85">
        <f t="shared" si="6"/>
        <v>149</v>
      </c>
      <c r="O85" s="113">
        <f t="shared" si="7"/>
        <v>0</v>
      </c>
      <c r="P85">
        <v>42.18</v>
      </c>
      <c r="Q85">
        <v>24</v>
      </c>
      <c r="R85">
        <v>9.0399999999999991</v>
      </c>
      <c r="S85">
        <v>44.78</v>
      </c>
      <c r="T85">
        <v>29</v>
      </c>
      <c r="U85" s="115">
        <f t="shared" si="8"/>
        <v>149</v>
      </c>
      <c r="V85" s="113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290</v>
      </c>
      <c r="G86">
        <f t="shared" si="11"/>
        <v>152</v>
      </c>
      <c r="H86" s="113"/>
      <c r="I86">
        <f>BRPL_EOD!AE86+BRPL_EOD!AF86</f>
        <v>43.12</v>
      </c>
      <c r="J86">
        <f>BYPL_EOD!AE86+BYPL_EOD!AF86</f>
        <v>24.49</v>
      </c>
      <c r="K86">
        <f>MES_EOD!AE86+MES_EOD!AF86</f>
        <v>9.24</v>
      </c>
      <c r="L86">
        <f>NDMC_EOD!AE86+NDMC_EOD!AF86</f>
        <v>45.77</v>
      </c>
      <c r="M86">
        <f>TPDDL_EOD!AE86+TPDDL_EOD!AF86</f>
        <v>29.38</v>
      </c>
      <c r="N86">
        <f t="shared" si="6"/>
        <v>152</v>
      </c>
      <c r="O86" s="113">
        <f t="shared" si="7"/>
        <v>0</v>
      </c>
      <c r="P86">
        <v>43.12</v>
      </c>
      <c r="Q86">
        <v>24.49</v>
      </c>
      <c r="R86">
        <v>9.24</v>
      </c>
      <c r="S86">
        <v>45.77</v>
      </c>
      <c r="T86">
        <v>29.38</v>
      </c>
      <c r="U86" s="115">
        <f t="shared" si="8"/>
        <v>152</v>
      </c>
      <c r="V86" s="113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290</v>
      </c>
      <c r="G87">
        <f t="shared" si="11"/>
        <v>152</v>
      </c>
      <c r="H87" s="113"/>
      <c r="I87">
        <f>BRPL_EOD!AE87+BRPL_EOD!AF87</f>
        <v>43.12</v>
      </c>
      <c r="J87">
        <f>BYPL_EOD!AE87+BYPL_EOD!AF87</f>
        <v>24.49</v>
      </c>
      <c r="K87">
        <f>MES_EOD!AE87+MES_EOD!AF87</f>
        <v>9.24</v>
      </c>
      <c r="L87">
        <f>NDMC_EOD!AE87+NDMC_EOD!AF87</f>
        <v>45.77</v>
      </c>
      <c r="M87">
        <f>TPDDL_EOD!AE87+TPDDL_EOD!AF87</f>
        <v>29.38</v>
      </c>
      <c r="N87">
        <f t="shared" si="6"/>
        <v>152</v>
      </c>
      <c r="O87" s="113">
        <f t="shared" si="7"/>
        <v>0</v>
      </c>
      <c r="P87">
        <v>43.12</v>
      </c>
      <c r="Q87">
        <v>24.49</v>
      </c>
      <c r="R87">
        <v>9.24</v>
      </c>
      <c r="S87">
        <v>45.77</v>
      </c>
      <c r="T87">
        <v>29.38</v>
      </c>
      <c r="U87" s="115">
        <f t="shared" si="8"/>
        <v>152</v>
      </c>
      <c r="V87" s="113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290</v>
      </c>
      <c r="G88">
        <f t="shared" si="11"/>
        <v>152</v>
      </c>
      <c r="H88" s="113"/>
      <c r="I88">
        <f>BRPL_EOD!AE88+BRPL_EOD!AF88</f>
        <v>43.12</v>
      </c>
      <c r="J88">
        <f>BYPL_EOD!AE88+BYPL_EOD!AF88</f>
        <v>24.49</v>
      </c>
      <c r="K88">
        <f>MES_EOD!AE88+MES_EOD!AF88</f>
        <v>9.24</v>
      </c>
      <c r="L88">
        <f>NDMC_EOD!AE88+NDMC_EOD!AF88</f>
        <v>45.77</v>
      </c>
      <c r="M88">
        <f>TPDDL_EOD!AE88+TPDDL_EOD!AF88</f>
        <v>29.38</v>
      </c>
      <c r="N88">
        <f t="shared" si="6"/>
        <v>152</v>
      </c>
      <c r="O88" s="113">
        <f t="shared" si="7"/>
        <v>0</v>
      </c>
      <c r="P88">
        <v>43.12</v>
      </c>
      <c r="Q88">
        <v>24.49</v>
      </c>
      <c r="R88">
        <v>9.24</v>
      </c>
      <c r="S88">
        <v>45.77</v>
      </c>
      <c r="T88">
        <v>29.38</v>
      </c>
      <c r="U88" s="115">
        <f t="shared" si="8"/>
        <v>152</v>
      </c>
      <c r="V88" s="113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290</v>
      </c>
      <c r="G89">
        <f t="shared" si="11"/>
        <v>152</v>
      </c>
      <c r="H89" s="113"/>
      <c r="I89">
        <f>BRPL_EOD!AE89+BRPL_EOD!AF89</f>
        <v>43.12</v>
      </c>
      <c r="J89">
        <f>BYPL_EOD!AE89+BYPL_EOD!AF89</f>
        <v>24.49</v>
      </c>
      <c r="K89">
        <f>MES_EOD!AE89+MES_EOD!AF89</f>
        <v>9.24</v>
      </c>
      <c r="L89">
        <f>NDMC_EOD!AE89+NDMC_EOD!AF89</f>
        <v>45.77</v>
      </c>
      <c r="M89">
        <f>TPDDL_EOD!AE89+TPDDL_EOD!AF89</f>
        <v>29.38</v>
      </c>
      <c r="N89">
        <f t="shared" si="6"/>
        <v>152</v>
      </c>
      <c r="O89" s="113">
        <f t="shared" si="7"/>
        <v>0</v>
      </c>
      <c r="P89">
        <v>43.12</v>
      </c>
      <c r="Q89">
        <v>24.49</v>
      </c>
      <c r="R89">
        <v>9.24</v>
      </c>
      <c r="S89">
        <v>45.77</v>
      </c>
      <c r="T89">
        <v>29.38</v>
      </c>
      <c r="U89" s="115">
        <f t="shared" si="8"/>
        <v>152</v>
      </c>
      <c r="V89" s="113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290</v>
      </c>
      <c r="G90">
        <f t="shared" si="11"/>
        <v>152</v>
      </c>
      <c r="H90" s="113"/>
      <c r="I90">
        <f>BRPL_EOD!AE90+BRPL_EOD!AF90</f>
        <v>43.12</v>
      </c>
      <c r="J90">
        <f>BYPL_EOD!AE90+BYPL_EOD!AF90</f>
        <v>24.49</v>
      </c>
      <c r="K90">
        <f>MES_EOD!AE90+MES_EOD!AF90</f>
        <v>9.24</v>
      </c>
      <c r="L90">
        <f>NDMC_EOD!AE90+NDMC_EOD!AF90</f>
        <v>45.77</v>
      </c>
      <c r="M90">
        <f>TPDDL_EOD!AE90+TPDDL_EOD!AF90</f>
        <v>29.38</v>
      </c>
      <c r="N90">
        <f t="shared" si="6"/>
        <v>152</v>
      </c>
      <c r="O90" s="113">
        <f t="shared" si="7"/>
        <v>0</v>
      </c>
      <c r="P90">
        <v>43.12</v>
      </c>
      <c r="Q90">
        <v>24.49</v>
      </c>
      <c r="R90">
        <v>9.24</v>
      </c>
      <c r="S90">
        <v>45.77</v>
      </c>
      <c r="T90">
        <v>29.38</v>
      </c>
      <c r="U90" s="115">
        <f t="shared" si="8"/>
        <v>152</v>
      </c>
      <c r="V90" s="113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290</v>
      </c>
      <c r="G91">
        <f t="shared" si="11"/>
        <v>152</v>
      </c>
      <c r="H91" s="113"/>
      <c r="I91">
        <f>BRPL_EOD!AE91+BRPL_EOD!AF91</f>
        <v>43.12</v>
      </c>
      <c r="J91">
        <f>BYPL_EOD!AE91+BYPL_EOD!AF91</f>
        <v>24.49</v>
      </c>
      <c r="K91">
        <f>MES_EOD!AE91+MES_EOD!AF91</f>
        <v>9.24</v>
      </c>
      <c r="L91">
        <f>NDMC_EOD!AE91+NDMC_EOD!AF91</f>
        <v>45.77</v>
      </c>
      <c r="M91">
        <f>TPDDL_EOD!AE91+TPDDL_EOD!AF91</f>
        <v>29.38</v>
      </c>
      <c r="N91">
        <f t="shared" si="6"/>
        <v>152</v>
      </c>
      <c r="O91" s="113">
        <f t="shared" si="7"/>
        <v>0</v>
      </c>
      <c r="P91">
        <v>43.12</v>
      </c>
      <c r="Q91">
        <v>24.49</v>
      </c>
      <c r="R91">
        <v>9.24</v>
      </c>
      <c r="S91">
        <v>45.77</v>
      </c>
      <c r="T91">
        <v>29.38</v>
      </c>
      <c r="U91" s="115">
        <f t="shared" si="8"/>
        <v>152</v>
      </c>
      <c r="V91" s="113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290</v>
      </c>
      <c r="G92">
        <f t="shared" si="11"/>
        <v>152</v>
      </c>
      <c r="H92" s="113"/>
      <c r="I92">
        <f>BRPL_EOD!AE92+BRPL_EOD!AF92</f>
        <v>43.12</v>
      </c>
      <c r="J92">
        <f>BYPL_EOD!AE92+BYPL_EOD!AF92</f>
        <v>24.49</v>
      </c>
      <c r="K92">
        <f>MES_EOD!AE92+MES_EOD!AF92</f>
        <v>9.24</v>
      </c>
      <c r="L92">
        <f>NDMC_EOD!AE92+NDMC_EOD!AF92</f>
        <v>45.77</v>
      </c>
      <c r="M92">
        <f>TPDDL_EOD!AE92+TPDDL_EOD!AF92</f>
        <v>29.38</v>
      </c>
      <c r="N92">
        <f t="shared" si="6"/>
        <v>152</v>
      </c>
      <c r="O92" s="113">
        <f t="shared" si="7"/>
        <v>0</v>
      </c>
      <c r="P92">
        <v>43.12</v>
      </c>
      <c r="Q92">
        <v>24.49</v>
      </c>
      <c r="R92">
        <v>9.24</v>
      </c>
      <c r="S92">
        <v>45.77</v>
      </c>
      <c r="T92">
        <v>29.38</v>
      </c>
      <c r="U92" s="115">
        <f t="shared" si="8"/>
        <v>152</v>
      </c>
      <c r="V92" s="113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290</v>
      </c>
      <c r="G93">
        <f t="shared" si="11"/>
        <v>152</v>
      </c>
      <c r="H93" s="113"/>
      <c r="I93">
        <f>BRPL_EOD!AE93+BRPL_EOD!AF93</f>
        <v>43.12</v>
      </c>
      <c r="J93">
        <f>BYPL_EOD!AE93+BYPL_EOD!AF93</f>
        <v>24.49</v>
      </c>
      <c r="K93">
        <f>MES_EOD!AE93+MES_EOD!AF93</f>
        <v>9.24</v>
      </c>
      <c r="L93">
        <f>NDMC_EOD!AE93+NDMC_EOD!AF93</f>
        <v>45.77</v>
      </c>
      <c r="M93">
        <f>TPDDL_EOD!AE93+TPDDL_EOD!AF93</f>
        <v>29.38</v>
      </c>
      <c r="N93">
        <f t="shared" si="6"/>
        <v>152</v>
      </c>
      <c r="O93" s="113">
        <f t="shared" si="7"/>
        <v>0</v>
      </c>
      <c r="P93">
        <v>43.12</v>
      </c>
      <c r="Q93">
        <v>24.49</v>
      </c>
      <c r="R93">
        <v>9.24</v>
      </c>
      <c r="S93">
        <v>45.77</v>
      </c>
      <c r="T93">
        <v>29.38</v>
      </c>
      <c r="U93" s="115">
        <f t="shared" si="8"/>
        <v>152</v>
      </c>
      <c r="V93" s="113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290</v>
      </c>
      <c r="G94">
        <f t="shared" si="11"/>
        <v>152</v>
      </c>
      <c r="H94" s="113"/>
      <c r="I94">
        <f>BRPL_EOD!AE94+BRPL_EOD!AF94</f>
        <v>43.12</v>
      </c>
      <c r="J94">
        <f>BYPL_EOD!AE94+BYPL_EOD!AF94</f>
        <v>24.49</v>
      </c>
      <c r="K94">
        <f>MES_EOD!AE94+MES_EOD!AF94</f>
        <v>9.24</v>
      </c>
      <c r="L94">
        <f>NDMC_EOD!AE94+NDMC_EOD!AF94</f>
        <v>45.77</v>
      </c>
      <c r="M94">
        <f>TPDDL_EOD!AE94+TPDDL_EOD!AF94</f>
        <v>29.38</v>
      </c>
      <c r="N94">
        <f t="shared" si="6"/>
        <v>152</v>
      </c>
      <c r="O94" s="113">
        <f t="shared" si="7"/>
        <v>0</v>
      </c>
      <c r="P94">
        <v>43.12</v>
      </c>
      <c r="Q94">
        <v>24.49</v>
      </c>
      <c r="R94">
        <v>9.24</v>
      </c>
      <c r="S94">
        <v>45.77</v>
      </c>
      <c r="T94">
        <v>29.38</v>
      </c>
      <c r="U94" s="115">
        <f t="shared" si="8"/>
        <v>152</v>
      </c>
      <c r="V94" s="113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290</v>
      </c>
      <c r="G95">
        <f t="shared" si="11"/>
        <v>152</v>
      </c>
      <c r="H95" s="113"/>
      <c r="I95">
        <f>BRPL_EOD!AE95+BRPL_EOD!AF95</f>
        <v>43.12</v>
      </c>
      <c r="J95">
        <f>BYPL_EOD!AE95+BYPL_EOD!AF95</f>
        <v>24.49</v>
      </c>
      <c r="K95">
        <f>MES_EOD!AE95+MES_EOD!AF95</f>
        <v>9.24</v>
      </c>
      <c r="L95">
        <f>NDMC_EOD!AE95+NDMC_EOD!AF95</f>
        <v>45.77</v>
      </c>
      <c r="M95">
        <f>TPDDL_EOD!AE95+TPDDL_EOD!AF95</f>
        <v>29.38</v>
      </c>
      <c r="N95">
        <f t="shared" si="6"/>
        <v>152</v>
      </c>
      <c r="O95" s="113">
        <f t="shared" si="7"/>
        <v>0</v>
      </c>
      <c r="P95">
        <v>43.12</v>
      </c>
      <c r="Q95">
        <v>24.49</v>
      </c>
      <c r="R95">
        <v>9.24</v>
      </c>
      <c r="S95">
        <v>45.77</v>
      </c>
      <c r="T95">
        <v>29.38</v>
      </c>
      <c r="U95" s="115">
        <f t="shared" si="8"/>
        <v>152</v>
      </c>
      <c r="V95" s="113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290</v>
      </c>
      <c r="G96">
        <f t="shared" si="11"/>
        <v>152</v>
      </c>
      <c r="H96" s="113"/>
      <c r="I96">
        <f>BRPL_EOD!AE96+BRPL_EOD!AF96</f>
        <v>43.12</v>
      </c>
      <c r="J96">
        <f>BYPL_EOD!AE96+BYPL_EOD!AF96</f>
        <v>24.49</v>
      </c>
      <c r="K96">
        <f>MES_EOD!AE96+MES_EOD!AF96</f>
        <v>9.24</v>
      </c>
      <c r="L96">
        <f>NDMC_EOD!AE96+NDMC_EOD!AF96</f>
        <v>45.77</v>
      </c>
      <c r="M96">
        <f>TPDDL_EOD!AE96+TPDDL_EOD!AF96</f>
        <v>29.38</v>
      </c>
      <c r="N96">
        <f t="shared" si="6"/>
        <v>152</v>
      </c>
      <c r="O96" s="113">
        <f t="shared" si="7"/>
        <v>0</v>
      </c>
      <c r="P96">
        <v>43.12</v>
      </c>
      <c r="Q96">
        <v>24.49</v>
      </c>
      <c r="R96">
        <v>9.24</v>
      </c>
      <c r="S96">
        <v>45.77</v>
      </c>
      <c r="T96">
        <v>29.38</v>
      </c>
      <c r="U96" s="115">
        <f t="shared" si="8"/>
        <v>152</v>
      </c>
      <c r="V96" s="113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290</v>
      </c>
      <c r="G97">
        <f t="shared" si="11"/>
        <v>152</v>
      </c>
      <c r="H97" s="113"/>
      <c r="I97">
        <f>BRPL_EOD!AE97+BRPL_EOD!AF97</f>
        <v>43.12</v>
      </c>
      <c r="J97">
        <f>BYPL_EOD!AE97+BYPL_EOD!AF97</f>
        <v>24.49</v>
      </c>
      <c r="K97">
        <f>MES_EOD!AE97+MES_EOD!AF97</f>
        <v>9.24</v>
      </c>
      <c r="L97">
        <f>NDMC_EOD!AE97+NDMC_EOD!AF97</f>
        <v>45.77</v>
      </c>
      <c r="M97">
        <f>TPDDL_EOD!AE97+TPDDL_EOD!AF97</f>
        <v>29.38</v>
      </c>
      <c r="N97">
        <f t="shared" si="6"/>
        <v>152</v>
      </c>
      <c r="O97" s="113">
        <f t="shared" si="7"/>
        <v>0</v>
      </c>
      <c r="P97">
        <v>43.12</v>
      </c>
      <c r="Q97">
        <v>24.49</v>
      </c>
      <c r="R97">
        <v>9.24</v>
      </c>
      <c r="S97">
        <v>45.77</v>
      </c>
      <c r="T97">
        <v>29.38</v>
      </c>
      <c r="U97" s="115">
        <f t="shared" si="8"/>
        <v>152</v>
      </c>
      <c r="V97" s="113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290</v>
      </c>
      <c r="G98">
        <f t="shared" si="11"/>
        <v>152</v>
      </c>
      <c r="H98" s="113"/>
      <c r="I98">
        <f>BRPL_EOD!AE98+BRPL_EOD!AF98</f>
        <v>43.12</v>
      </c>
      <c r="J98">
        <f>BYPL_EOD!AE98+BYPL_EOD!AF98</f>
        <v>24.49</v>
      </c>
      <c r="K98">
        <f>MES_EOD!AE98+MES_EOD!AF98</f>
        <v>9.24</v>
      </c>
      <c r="L98">
        <f>NDMC_EOD!AE98+NDMC_EOD!AF98</f>
        <v>45.77</v>
      </c>
      <c r="M98">
        <f>TPDDL_EOD!AE98+TPDDL_EOD!AF98</f>
        <v>29.38</v>
      </c>
      <c r="N98">
        <f t="shared" si="6"/>
        <v>152</v>
      </c>
      <c r="O98" s="113">
        <f t="shared" si="7"/>
        <v>0</v>
      </c>
      <c r="P98">
        <v>43.12</v>
      </c>
      <c r="Q98">
        <v>24.49</v>
      </c>
      <c r="R98">
        <v>9.24</v>
      </c>
      <c r="S98">
        <v>45.77</v>
      </c>
      <c r="T98">
        <v>29.38</v>
      </c>
      <c r="U98" s="115">
        <f t="shared" si="8"/>
        <v>152</v>
      </c>
      <c r="V98" s="113">
        <f t="shared" si="9"/>
        <v>0</v>
      </c>
    </row>
    <row r="99" spans="1:22">
      <c r="A99" s="115" t="s">
        <v>324</v>
      </c>
      <c r="B99" s="115">
        <f>SUM(B3:B98)/4000</f>
        <v>6.96</v>
      </c>
      <c r="C99" s="115">
        <f t="shared" ref="C99:U99" si="12">SUM(C3:C98)/4000</f>
        <v>0</v>
      </c>
      <c r="D99" s="115">
        <f t="shared" si="12"/>
        <v>3.6107499999999999</v>
      </c>
      <c r="E99" s="115">
        <f t="shared" si="12"/>
        <v>0</v>
      </c>
      <c r="F99" s="115">
        <f t="shared" si="12"/>
        <v>6.96</v>
      </c>
      <c r="G99" s="115">
        <f t="shared" si="12"/>
        <v>3.6107499999999999</v>
      </c>
      <c r="H99" s="115"/>
      <c r="I99" s="115">
        <f t="shared" si="12"/>
        <v>1.0217624999999981</v>
      </c>
      <c r="J99" s="115">
        <f t="shared" si="12"/>
        <v>0.59273749999999925</v>
      </c>
      <c r="K99" s="115">
        <f t="shared" si="12"/>
        <v>0.21866750000000007</v>
      </c>
      <c r="L99" s="115">
        <f t="shared" si="12"/>
        <v>1.0763850000000013</v>
      </c>
      <c r="M99" s="115">
        <f t="shared" si="12"/>
        <v>0.70122500000000054</v>
      </c>
      <c r="N99" s="115">
        <f t="shared" si="12"/>
        <v>3.6107775000000006</v>
      </c>
      <c r="O99" s="115">
        <f t="shared" si="12"/>
        <v>-2.749999999997499E-5</v>
      </c>
      <c r="P99" s="115">
        <f t="shared" si="12"/>
        <v>1.0217547724644562</v>
      </c>
      <c r="Q99" s="115">
        <f t="shared" si="12"/>
        <v>0.59273301050948823</v>
      </c>
      <c r="R99" s="115">
        <f t="shared" si="12"/>
        <v>0.2186658445003741</v>
      </c>
      <c r="S99" s="115">
        <f t="shared" si="12"/>
        <v>1.076376797326714</v>
      </c>
      <c r="T99" s="115">
        <f t="shared" si="12"/>
        <v>0.7012195751989666</v>
      </c>
      <c r="U99" s="115">
        <f t="shared" si="12"/>
        <v>3.6107499999999999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12.03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33.11</v>
      </c>
      <c r="O3" s="113">
        <f t="shared" ref="O3:O66" si="1">G3-N3</f>
        <v>0.49000000000000199</v>
      </c>
      <c r="P3">
        <v>12.208033826638477</v>
      </c>
      <c r="Q3">
        <v>8.1183932346723058</v>
      </c>
      <c r="R3">
        <v>0</v>
      </c>
      <c r="S3">
        <v>2.1107822410147992</v>
      </c>
      <c r="T3">
        <v>11.162790697674419</v>
      </c>
      <c r="U3" s="115">
        <f t="shared" ref="U3:U66" si="2">SUM(P3:T3)</f>
        <v>33.6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12.03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33.11</v>
      </c>
      <c r="O4" s="113">
        <f t="shared" si="1"/>
        <v>0.49000000000000199</v>
      </c>
      <c r="P4">
        <v>12.208033826638477</v>
      </c>
      <c r="Q4">
        <v>8.1183932346723058</v>
      </c>
      <c r="R4">
        <v>0</v>
      </c>
      <c r="S4">
        <v>2.1107822410147992</v>
      </c>
      <c r="T4">
        <v>11.162790697674419</v>
      </c>
      <c r="U4" s="115">
        <f t="shared" si="2"/>
        <v>33.6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12.03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33.11</v>
      </c>
      <c r="O5" s="113">
        <f t="shared" si="1"/>
        <v>0.49000000000000199</v>
      </c>
      <c r="P5">
        <v>12.208033826638477</v>
      </c>
      <c r="Q5">
        <v>8.1183932346723058</v>
      </c>
      <c r="R5">
        <v>0</v>
      </c>
      <c r="S5">
        <v>2.1107822410147992</v>
      </c>
      <c r="T5">
        <v>11.162790697674419</v>
      </c>
      <c r="U5" s="115">
        <f t="shared" si="2"/>
        <v>33.6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12.03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33.11</v>
      </c>
      <c r="O6" s="113">
        <f t="shared" si="1"/>
        <v>0.49000000000000199</v>
      </c>
      <c r="P6">
        <v>12.208033826638477</v>
      </c>
      <c r="Q6">
        <v>8.1183932346723058</v>
      </c>
      <c r="R6">
        <v>0</v>
      </c>
      <c r="S6">
        <v>2.1107822410147992</v>
      </c>
      <c r="T6">
        <v>11.162790697674419</v>
      </c>
      <c r="U6" s="115">
        <f t="shared" si="2"/>
        <v>33.6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12.03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33.11</v>
      </c>
      <c r="O7" s="113">
        <f t="shared" si="1"/>
        <v>0.49000000000000199</v>
      </c>
      <c r="P7">
        <v>12.208033826638477</v>
      </c>
      <c r="Q7">
        <v>8.1183932346723058</v>
      </c>
      <c r="R7">
        <v>0</v>
      </c>
      <c r="S7">
        <v>2.1107822410147992</v>
      </c>
      <c r="T7">
        <v>11.162790697674419</v>
      </c>
      <c r="U7" s="115">
        <f t="shared" si="2"/>
        <v>33.6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12.03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33.11</v>
      </c>
      <c r="O8" s="113">
        <f t="shared" si="1"/>
        <v>0.49000000000000199</v>
      </c>
      <c r="P8">
        <v>12.208033826638477</v>
      </c>
      <c r="Q8">
        <v>8.1183932346723058</v>
      </c>
      <c r="R8">
        <v>0</v>
      </c>
      <c r="S8">
        <v>2.1107822410147992</v>
      </c>
      <c r="T8">
        <v>11.162790697674419</v>
      </c>
      <c r="U8" s="115">
        <f t="shared" si="2"/>
        <v>33.6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12.03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33.11</v>
      </c>
      <c r="O9" s="113">
        <f t="shared" si="1"/>
        <v>0.49000000000000199</v>
      </c>
      <c r="P9">
        <v>12.208033826638477</v>
      </c>
      <c r="Q9">
        <v>8.1183932346723058</v>
      </c>
      <c r="R9">
        <v>0</v>
      </c>
      <c r="S9">
        <v>2.1107822410147992</v>
      </c>
      <c r="T9">
        <v>11.162790697674419</v>
      </c>
      <c r="U9" s="115">
        <f t="shared" si="2"/>
        <v>33.6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12.03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33.11</v>
      </c>
      <c r="O10" s="113">
        <f t="shared" si="1"/>
        <v>0.49000000000000199</v>
      </c>
      <c r="P10">
        <v>12.208033826638477</v>
      </c>
      <c r="Q10">
        <v>8.1183932346723058</v>
      </c>
      <c r="R10">
        <v>0</v>
      </c>
      <c r="S10">
        <v>2.1107822410147992</v>
      </c>
      <c r="T10">
        <v>11.162790697674419</v>
      </c>
      <c r="U10" s="115">
        <f t="shared" si="2"/>
        <v>33.6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12.03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33.11</v>
      </c>
      <c r="O11" s="113">
        <f t="shared" si="1"/>
        <v>0.49000000000000199</v>
      </c>
      <c r="P11">
        <v>12.208033826638477</v>
      </c>
      <c r="Q11">
        <v>8.1183932346723058</v>
      </c>
      <c r="R11">
        <v>0</v>
      </c>
      <c r="S11">
        <v>2.1107822410147992</v>
      </c>
      <c r="T11">
        <v>11.162790697674419</v>
      </c>
      <c r="U11" s="115">
        <f t="shared" si="2"/>
        <v>33.6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12.03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33.11</v>
      </c>
      <c r="O12" s="113">
        <f t="shared" si="1"/>
        <v>0.49000000000000199</v>
      </c>
      <c r="P12">
        <v>12.208033826638477</v>
      </c>
      <c r="Q12">
        <v>8.1183932346723058</v>
      </c>
      <c r="R12">
        <v>0</v>
      </c>
      <c r="S12">
        <v>2.1107822410147992</v>
      </c>
      <c r="T12">
        <v>11.162790697674419</v>
      </c>
      <c r="U12" s="115">
        <f t="shared" si="2"/>
        <v>33.6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12.03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33.11</v>
      </c>
      <c r="O13" s="113">
        <f t="shared" si="1"/>
        <v>0.49000000000000199</v>
      </c>
      <c r="P13">
        <v>12.208033826638477</v>
      </c>
      <c r="Q13">
        <v>8.1183932346723058</v>
      </c>
      <c r="R13">
        <v>0</v>
      </c>
      <c r="S13">
        <v>2.1107822410147992</v>
      </c>
      <c r="T13">
        <v>11.162790697674419</v>
      </c>
      <c r="U13" s="115">
        <f t="shared" si="2"/>
        <v>33.6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12.03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33.11</v>
      </c>
      <c r="O14" s="113">
        <f t="shared" si="1"/>
        <v>0.49000000000000199</v>
      </c>
      <c r="P14">
        <v>12.208033826638477</v>
      </c>
      <c r="Q14">
        <v>8.1183932346723058</v>
      </c>
      <c r="R14">
        <v>0</v>
      </c>
      <c r="S14">
        <v>2.1107822410147992</v>
      </c>
      <c r="T14">
        <v>11.162790697674419</v>
      </c>
      <c r="U14" s="115">
        <f t="shared" si="2"/>
        <v>33.6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80</v>
      </c>
      <c r="G15">
        <f t="shared" si="5"/>
        <v>32.6</v>
      </c>
      <c r="H15" s="113"/>
      <c r="I15">
        <f>BRPL_EOD!AA15+BRPL_EOD!AB15</f>
        <v>11.66</v>
      </c>
      <c r="J15">
        <f>BYPL_EOD!AA15+BYPL_EOD!AB15</f>
        <v>7.77</v>
      </c>
      <c r="K15">
        <f>MES_EOD!AA15+MES_EOD!AB15</f>
        <v>0</v>
      </c>
      <c r="L15">
        <f>NDMC_EOD!AA15+NDMC_EOD!AB15</f>
        <v>2.02</v>
      </c>
      <c r="M15">
        <f>TPDDL_EOD!AA15+TPDDL_EOD!AB15</f>
        <v>10.69</v>
      </c>
      <c r="N15">
        <f t="shared" si="0"/>
        <v>32.14</v>
      </c>
      <c r="O15" s="113">
        <f t="shared" si="1"/>
        <v>0.46000000000000085</v>
      </c>
      <c r="P15">
        <v>11.826882389545737</v>
      </c>
      <c r="Q15">
        <v>7.8812072184194149</v>
      </c>
      <c r="R15">
        <v>0</v>
      </c>
      <c r="S15">
        <v>2.0489110143123832</v>
      </c>
      <c r="T15">
        <v>10.842999377722464</v>
      </c>
      <c r="U15" s="115">
        <f t="shared" si="2"/>
        <v>32.6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80</v>
      </c>
      <c r="G16">
        <f t="shared" si="5"/>
        <v>32.6</v>
      </c>
      <c r="H16" s="113"/>
      <c r="I16">
        <f>BRPL_EOD!AA16+BRPL_EOD!AB16</f>
        <v>11.66</v>
      </c>
      <c r="J16">
        <f>BYPL_EOD!AA16+BYPL_EOD!AB16</f>
        <v>7.77</v>
      </c>
      <c r="K16">
        <f>MES_EOD!AA16+MES_EOD!AB16</f>
        <v>0</v>
      </c>
      <c r="L16">
        <f>NDMC_EOD!AA16+NDMC_EOD!AB16</f>
        <v>2.02</v>
      </c>
      <c r="M16">
        <f>TPDDL_EOD!AA16+TPDDL_EOD!AB16</f>
        <v>10.69</v>
      </c>
      <c r="N16">
        <f t="shared" si="0"/>
        <v>32.14</v>
      </c>
      <c r="O16" s="113">
        <f t="shared" si="1"/>
        <v>0.46000000000000085</v>
      </c>
      <c r="P16">
        <v>11.826882389545737</v>
      </c>
      <c r="Q16">
        <v>7.8812072184194149</v>
      </c>
      <c r="R16">
        <v>0</v>
      </c>
      <c r="S16">
        <v>2.0489110143123832</v>
      </c>
      <c r="T16">
        <v>10.842999377722464</v>
      </c>
      <c r="U16" s="115">
        <f t="shared" si="2"/>
        <v>32.6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80</v>
      </c>
      <c r="G17">
        <f t="shared" si="5"/>
        <v>32.6</v>
      </c>
      <c r="H17" s="113"/>
      <c r="I17">
        <f>BRPL_EOD!AA17+BRPL_EOD!AB17</f>
        <v>11.66</v>
      </c>
      <c r="J17">
        <f>BYPL_EOD!AA17+BYPL_EOD!AB17</f>
        <v>7.77</v>
      </c>
      <c r="K17">
        <f>MES_EOD!AA17+MES_EOD!AB17</f>
        <v>0</v>
      </c>
      <c r="L17">
        <f>NDMC_EOD!AA17+NDMC_EOD!AB17</f>
        <v>2.02</v>
      </c>
      <c r="M17">
        <f>TPDDL_EOD!AA17+TPDDL_EOD!AB17</f>
        <v>10.69</v>
      </c>
      <c r="N17">
        <f t="shared" si="0"/>
        <v>32.14</v>
      </c>
      <c r="O17" s="113">
        <f t="shared" si="1"/>
        <v>0.46000000000000085</v>
      </c>
      <c r="P17">
        <v>11.826882389545737</v>
      </c>
      <c r="Q17">
        <v>7.8812072184194149</v>
      </c>
      <c r="R17">
        <v>0</v>
      </c>
      <c r="S17">
        <v>2.0489110143123832</v>
      </c>
      <c r="T17">
        <v>10.842999377722464</v>
      </c>
      <c r="U17" s="115">
        <f t="shared" si="2"/>
        <v>32.6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80</v>
      </c>
      <c r="G18">
        <f t="shared" si="5"/>
        <v>32.6</v>
      </c>
      <c r="H18" s="113"/>
      <c r="I18">
        <f>BRPL_EOD!AA18+BRPL_EOD!AB18</f>
        <v>11.66</v>
      </c>
      <c r="J18">
        <f>BYPL_EOD!AA18+BYPL_EOD!AB18</f>
        <v>7.77</v>
      </c>
      <c r="K18">
        <f>MES_EOD!AA18+MES_EOD!AB18</f>
        <v>0</v>
      </c>
      <c r="L18">
        <f>NDMC_EOD!AA18+NDMC_EOD!AB18</f>
        <v>2.02</v>
      </c>
      <c r="M18">
        <f>TPDDL_EOD!AA18+TPDDL_EOD!AB18</f>
        <v>10.69</v>
      </c>
      <c r="N18">
        <f t="shared" si="0"/>
        <v>32.14</v>
      </c>
      <c r="O18" s="113">
        <f t="shared" si="1"/>
        <v>0.46000000000000085</v>
      </c>
      <c r="P18">
        <v>11.826882389545737</v>
      </c>
      <c r="Q18">
        <v>7.8812072184194149</v>
      </c>
      <c r="R18">
        <v>0</v>
      </c>
      <c r="S18">
        <v>2.0489110143123832</v>
      </c>
      <c r="T18">
        <v>10.842999377722464</v>
      </c>
      <c r="U18" s="115">
        <f t="shared" si="2"/>
        <v>32.6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80</v>
      </c>
      <c r="G19">
        <f t="shared" si="5"/>
        <v>32.6</v>
      </c>
      <c r="H19" s="113"/>
      <c r="I19">
        <f>BRPL_EOD!AA19+BRPL_EOD!AB19</f>
        <v>11.66</v>
      </c>
      <c r="J19">
        <f>BYPL_EOD!AA19+BYPL_EOD!AB19</f>
        <v>7.77</v>
      </c>
      <c r="K19">
        <f>MES_EOD!AA19+MES_EOD!AB19</f>
        <v>0</v>
      </c>
      <c r="L19">
        <f>NDMC_EOD!AA19+NDMC_EOD!AB19</f>
        <v>2.02</v>
      </c>
      <c r="M19">
        <f>TPDDL_EOD!AA19+TPDDL_EOD!AB19</f>
        <v>10.69</v>
      </c>
      <c r="N19">
        <f t="shared" si="0"/>
        <v>32.14</v>
      </c>
      <c r="O19" s="113">
        <f t="shared" si="1"/>
        <v>0.46000000000000085</v>
      </c>
      <c r="P19">
        <v>11.826882389545737</v>
      </c>
      <c r="Q19">
        <v>7.8812072184194149</v>
      </c>
      <c r="R19">
        <v>0</v>
      </c>
      <c r="S19">
        <v>2.0489110143123832</v>
      </c>
      <c r="T19">
        <v>10.842999377722464</v>
      </c>
      <c r="U19" s="115">
        <f t="shared" si="2"/>
        <v>32.6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80</v>
      </c>
      <c r="G20">
        <f t="shared" si="5"/>
        <v>32.6</v>
      </c>
      <c r="H20" s="113"/>
      <c r="I20">
        <f>BRPL_EOD!AA20+BRPL_EOD!AB20</f>
        <v>11.66</v>
      </c>
      <c r="J20">
        <f>BYPL_EOD!AA20+BYPL_EOD!AB20</f>
        <v>7.77</v>
      </c>
      <c r="K20">
        <f>MES_EOD!AA20+MES_EOD!AB20</f>
        <v>0</v>
      </c>
      <c r="L20">
        <f>NDMC_EOD!AA20+NDMC_EOD!AB20</f>
        <v>2.02</v>
      </c>
      <c r="M20">
        <f>TPDDL_EOD!AA20+TPDDL_EOD!AB20</f>
        <v>10.69</v>
      </c>
      <c r="N20">
        <f t="shared" si="0"/>
        <v>32.14</v>
      </c>
      <c r="O20" s="113">
        <f t="shared" si="1"/>
        <v>0.46000000000000085</v>
      </c>
      <c r="P20">
        <v>11.826882389545737</v>
      </c>
      <c r="Q20">
        <v>7.8812072184194149</v>
      </c>
      <c r="R20">
        <v>0</v>
      </c>
      <c r="S20">
        <v>2.0489110143123832</v>
      </c>
      <c r="T20">
        <v>10.842999377722464</v>
      </c>
      <c r="U20" s="115">
        <f t="shared" si="2"/>
        <v>32.6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80</v>
      </c>
      <c r="G21">
        <f t="shared" si="5"/>
        <v>32.6</v>
      </c>
      <c r="H21" s="113"/>
      <c r="I21">
        <f>BRPL_EOD!AA21+BRPL_EOD!AB21</f>
        <v>11.66</v>
      </c>
      <c r="J21">
        <f>BYPL_EOD!AA21+BYPL_EOD!AB21</f>
        <v>7.77</v>
      </c>
      <c r="K21">
        <f>MES_EOD!AA21+MES_EOD!AB21</f>
        <v>0</v>
      </c>
      <c r="L21">
        <f>NDMC_EOD!AA21+NDMC_EOD!AB21</f>
        <v>2.02</v>
      </c>
      <c r="M21">
        <f>TPDDL_EOD!AA21+TPDDL_EOD!AB21</f>
        <v>10.69</v>
      </c>
      <c r="N21">
        <f t="shared" si="0"/>
        <v>32.14</v>
      </c>
      <c r="O21" s="113">
        <f t="shared" si="1"/>
        <v>0.46000000000000085</v>
      </c>
      <c r="P21">
        <v>11.826882389545737</v>
      </c>
      <c r="Q21">
        <v>7.8812072184194149</v>
      </c>
      <c r="R21">
        <v>0</v>
      </c>
      <c r="S21">
        <v>2.0489110143123832</v>
      </c>
      <c r="T21">
        <v>10.842999377722464</v>
      </c>
      <c r="U21" s="115">
        <f t="shared" si="2"/>
        <v>32.6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80</v>
      </c>
      <c r="G22">
        <f t="shared" si="5"/>
        <v>32.6</v>
      </c>
      <c r="H22" s="113"/>
      <c r="I22">
        <f>BRPL_EOD!AA22+BRPL_EOD!AB22</f>
        <v>11.66</v>
      </c>
      <c r="J22">
        <f>BYPL_EOD!AA22+BYPL_EOD!AB22</f>
        <v>7.77</v>
      </c>
      <c r="K22">
        <f>MES_EOD!AA22+MES_EOD!AB22</f>
        <v>0</v>
      </c>
      <c r="L22">
        <f>NDMC_EOD!AA22+NDMC_EOD!AB22</f>
        <v>2.02</v>
      </c>
      <c r="M22">
        <f>TPDDL_EOD!AA22+TPDDL_EOD!AB22</f>
        <v>10.69</v>
      </c>
      <c r="N22">
        <f t="shared" si="0"/>
        <v>32.14</v>
      </c>
      <c r="O22" s="113">
        <f t="shared" si="1"/>
        <v>0.46000000000000085</v>
      </c>
      <c r="P22">
        <v>11.826882389545737</v>
      </c>
      <c r="Q22">
        <v>7.8812072184194149</v>
      </c>
      <c r="R22">
        <v>0</v>
      </c>
      <c r="S22">
        <v>2.0489110143123832</v>
      </c>
      <c r="T22">
        <v>10.842999377722464</v>
      </c>
      <c r="U22" s="115">
        <f t="shared" si="2"/>
        <v>32.6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3"/>
      <c r="I23">
        <f>BRPL_EOD!AA23+BRPL_EOD!AB23</f>
        <v>12.03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33.11</v>
      </c>
      <c r="O23" s="113">
        <f t="shared" si="1"/>
        <v>0.49000000000000199</v>
      </c>
      <c r="P23">
        <v>12.208033826638477</v>
      </c>
      <c r="Q23">
        <v>8.1183932346723058</v>
      </c>
      <c r="R23">
        <v>0</v>
      </c>
      <c r="S23">
        <v>2.1107822410147992</v>
      </c>
      <c r="T23">
        <v>11.162790697674419</v>
      </c>
      <c r="U23" s="115">
        <f t="shared" si="2"/>
        <v>33.6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3"/>
      <c r="I24">
        <f>BRPL_EOD!AA24+BRPL_EOD!AB24</f>
        <v>12.03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33.11</v>
      </c>
      <c r="O24" s="113">
        <f t="shared" si="1"/>
        <v>0.49000000000000199</v>
      </c>
      <c r="P24">
        <v>12.208033826638477</v>
      </c>
      <c r="Q24">
        <v>8.1183932346723058</v>
      </c>
      <c r="R24">
        <v>0</v>
      </c>
      <c r="S24">
        <v>2.1107822410147992</v>
      </c>
      <c r="T24">
        <v>11.162790697674419</v>
      </c>
      <c r="U24" s="115">
        <f t="shared" si="2"/>
        <v>33.6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3"/>
      <c r="I25">
        <f>BRPL_EOD!AA25+BRPL_EOD!AB25</f>
        <v>12.03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33.11</v>
      </c>
      <c r="O25" s="113">
        <f t="shared" si="1"/>
        <v>0.49000000000000199</v>
      </c>
      <c r="P25">
        <v>12.208033826638477</v>
      </c>
      <c r="Q25">
        <v>8.1183932346723058</v>
      </c>
      <c r="R25">
        <v>0</v>
      </c>
      <c r="S25">
        <v>2.1107822410147992</v>
      </c>
      <c r="T25">
        <v>11.162790697674419</v>
      </c>
      <c r="U25" s="115">
        <f t="shared" si="2"/>
        <v>33.6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3"/>
      <c r="I26">
        <f>BRPL_EOD!AA26+BRPL_EOD!AB26</f>
        <v>12.03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33.11</v>
      </c>
      <c r="O26" s="113">
        <f t="shared" si="1"/>
        <v>0.49000000000000199</v>
      </c>
      <c r="P26">
        <v>12.208033826638477</v>
      </c>
      <c r="Q26">
        <v>8.1183932346723058</v>
      </c>
      <c r="R26">
        <v>0</v>
      </c>
      <c r="S26">
        <v>2.1107822410147992</v>
      </c>
      <c r="T26">
        <v>11.162790697674419</v>
      </c>
      <c r="U26" s="115">
        <f t="shared" si="2"/>
        <v>33.6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80</v>
      </c>
      <c r="G27">
        <f t="shared" si="5"/>
        <v>33.6</v>
      </c>
      <c r="H27" s="113"/>
      <c r="I27">
        <f>BRPL_EOD!AA27+BRPL_EOD!AB27</f>
        <v>12.03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33.11</v>
      </c>
      <c r="O27" s="113">
        <f t="shared" si="1"/>
        <v>0.49000000000000199</v>
      </c>
      <c r="P27">
        <v>12.208033826638477</v>
      </c>
      <c r="Q27">
        <v>8.1183932346723058</v>
      </c>
      <c r="R27">
        <v>0</v>
      </c>
      <c r="S27">
        <v>2.1107822410147992</v>
      </c>
      <c r="T27">
        <v>11.162790697674419</v>
      </c>
      <c r="U27" s="115">
        <f t="shared" si="2"/>
        <v>33.6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3"/>
      <c r="I28">
        <f>BRPL_EOD!AA28+BRPL_EOD!AB28</f>
        <v>12.03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33.11</v>
      </c>
      <c r="O28" s="113">
        <f t="shared" si="1"/>
        <v>0.49000000000000199</v>
      </c>
      <c r="P28">
        <v>12.208033826638477</v>
      </c>
      <c r="Q28">
        <v>8.1183932346723058</v>
      </c>
      <c r="R28">
        <v>0</v>
      </c>
      <c r="S28">
        <v>2.1107822410147992</v>
      </c>
      <c r="T28">
        <v>11.162790697674419</v>
      </c>
      <c r="U28" s="115">
        <f t="shared" si="2"/>
        <v>33.6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3"/>
      <c r="I29">
        <f>BRPL_EOD!AA29+BRPL_EOD!AB29</f>
        <v>12.03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33.11</v>
      </c>
      <c r="O29" s="113">
        <f t="shared" si="1"/>
        <v>0.49000000000000199</v>
      </c>
      <c r="P29">
        <v>12.208033826638477</v>
      </c>
      <c r="Q29">
        <v>8.1183932346723058</v>
      </c>
      <c r="R29">
        <v>0</v>
      </c>
      <c r="S29">
        <v>2.1107822410147992</v>
      </c>
      <c r="T29">
        <v>11.162790697674419</v>
      </c>
      <c r="U29" s="115">
        <f t="shared" si="2"/>
        <v>33.6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3"/>
      <c r="I30">
        <f>BRPL_EOD!AA30+BRPL_EOD!AB30</f>
        <v>12.03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33.11</v>
      </c>
      <c r="O30" s="113">
        <f t="shared" si="1"/>
        <v>0.49000000000000199</v>
      </c>
      <c r="P30">
        <v>12.208033826638477</v>
      </c>
      <c r="Q30">
        <v>8.1183932346723058</v>
      </c>
      <c r="R30">
        <v>0</v>
      </c>
      <c r="S30">
        <v>2.1107822410147992</v>
      </c>
      <c r="T30">
        <v>11.162790697674419</v>
      </c>
      <c r="U30" s="115">
        <f t="shared" si="2"/>
        <v>33.6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12.03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33.11</v>
      </c>
      <c r="O31" s="113">
        <f t="shared" si="1"/>
        <v>0.49000000000000199</v>
      </c>
      <c r="P31">
        <v>12.208033826638477</v>
      </c>
      <c r="Q31">
        <v>8.1183932346723058</v>
      </c>
      <c r="R31">
        <v>0</v>
      </c>
      <c r="S31">
        <v>2.1107822410147992</v>
      </c>
      <c r="T31">
        <v>11.162790697674419</v>
      </c>
      <c r="U31" s="115">
        <f t="shared" si="2"/>
        <v>33.6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12.03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33.11</v>
      </c>
      <c r="O32" s="113">
        <f t="shared" si="1"/>
        <v>0.49000000000000199</v>
      </c>
      <c r="P32">
        <v>12.208033826638477</v>
      </c>
      <c r="Q32">
        <v>8.1183932346723058</v>
      </c>
      <c r="R32">
        <v>0</v>
      </c>
      <c r="S32">
        <v>2.1107822410147992</v>
      </c>
      <c r="T32">
        <v>11.162790697674419</v>
      </c>
      <c r="U32" s="115">
        <f t="shared" si="2"/>
        <v>33.6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12.03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33.11</v>
      </c>
      <c r="O33" s="113">
        <f t="shared" si="1"/>
        <v>0.49000000000000199</v>
      </c>
      <c r="P33">
        <v>12.208033826638477</v>
      </c>
      <c r="Q33">
        <v>8.1183932346723058</v>
      </c>
      <c r="R33">
        <v>0</v>
      </c>
      <c r="S33">
        <v>2.1107822410147992</v>
      </c>
      <c r="T33">
        <v>11.162790697674419</v>
      </c>
      <c r="U33" s="115">
        <f t="shared" si="2"/>
        <v>33.6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12.03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33.11</v>
      </c>
      <c r="O34" s="113">
        <f t="shared" si="1"/>
        <v>0.49000000000000199</v>
      </c>
      <c r="P34">
        <v>12.208033826638477</v>
      </c>
      <c r="Q34">
        <v>8.1183932346723058</v>
      </c>
      <c r="R34">
        <v>0</v>
      </c>
      <c r="S34">
        <v>2.1107822410147992</v>
      </c>
      <c r="T34">
        <v>11.162790697674419</v>
      </c>
      <c r="U34" s="115">
        <f t="shared" si="2"/>
        <v>33.6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80</v>
      </c>
      <c r="G35">
        <f t="shared" si="5"/>
        <v>32.6</v>
      </c>
      <c r="H35" s="113"/>
      <c r="I35">
        <f>BRPL_EOD!AA35+BRPL_EOD!AB35</f>
        <v>11.66</v>
      </c>
      <c r="J35">
        <f>BYPL_EOD!AA35+BYPL_EOD!AB35</f>
        <v>7.77</v>
      </c>
      <c r="K35">
        <f>MES_EOD!AA35+MES_EOD!AB35</f>
        <v>0</v>
      </c>
      <c r="L35">
        <f>NDMC_EOD!AA35+NDMC_EOD!AB35</f>
        <v>2.02</v>
      </c>
      <c r="M35">
        <f>TPDDL_EOD!AA35+TPDDL_EOD!AB35</f>
        <v>10.69</v>
      </c>
      <c r="N35">
        <f t="shared" si="0"/>
        <v>32.14</v>
      </c>
      <c r="O35" s="113">
        <f t="shared" si="1"/>
        <v>0.46000000000000085</v>
      </c>
      <c r="P35">
        <v>11.826882389545737</v>
      </c>
      <c r="Q35">
        <v>7.8812072184194149</v>
      </c>
      <c r="R35">
        <v>0</v>
      </c>
      <c r="S35">
        <v>2.0489110143123832</v>
      </c>
      <c r="T35">
        <v>10.842999377722464</v>
      </c>
      <c r="U35" s="115">
        <f t="shared" si="2"/>
        <v>32.6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80</v>
      </c>
      <c r="G36">
        <f t="shared" si="5"/>
        <v>32.6</v>
      </c>
      <c r="H36" s="113"/>
      <c r="I36">
        <f>BRPL_EOD!AA36+BRPL_EOD!AB36</f>
        <v>11.66</v>
      </c>
      <c r="J36">
        <f>BYPL_EOD!AA36+BYPL_EOD!AB36</f>
        <v>7.77</v>
      </c>
      <c r="K36">
        <f>MES_EOD!AA36+MES_EOD!AB36</f>
        <v>0</v>
      </c>
      <c r="L36">
        <f>NDMC_EOD!AA36+NDMC_EOD!AB36</f>
        <v>2.02</v>
      </c>
      <c r="M36">
        <f>TPDDL_EOD!AA36+TPDDL_EOD!AB36</f>
        <v>10.69</v>
      </c>
      <c r="N36">
        <f t="shared" si="0"/>
        <v>32.14</v>
      </c>
      <c r="O36" s="113">
        <f t="shared" si="1"/>
        <v>0.46000000000000085</v>
      </c>
      <c r="P36">
        <v>11.826882389545737</v>
      </c>
      <c r="Q36">
        <v>7.8812072184194149</v>
      </c>
      <c r="R36">
        <v>0</v>
      </c>
      <c r="S36">
        <v>2.0489110143123832</v>
      </c>
      <c r="T36">
        <v>10.842999377722464</v>
      </c>
      <c r="U36" s="115">
        <f t="shared" si="2"/>
        <v>32.6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80</v>
      </c>
      <c r="G37">
        <f t="shared" si="5"/>
        <v>32.6</v>
      </c>
      <c r="H37" s="113"/>
      <c r="I37">
        <f>BRPL_EOD!AA37+BRPL_EOD!AB37</f>
        <v>11.66</v>
      </c>
      <c r="J37">
        <f>BYPL_EOD!AA37+BYPL_EOD!AB37</f>
        <v>7.77</v>
      </c>
      <c r="K37">
        <f>MES_EOD!AA37+MES_EOD!AB37</f>
        <v>0</v>
      </c>
      <c r="L37">
        <f>NDMC_EOD!AA37+NDMC_EOD!AB37</f>
        <v>2.02</v>
      </c>
      <c r="M37">
        <f>TPDDL_EOD!AA37+TPDDL_EOD!AB37</f>
        <v>10.69</v>
      </c>
      <c r="N37">
        <f t="shared" si="0"/>
        <v>32.14</v>
      </c>
      <c r="O37" s="113">
        <f t="shared" si="1"/>
        <v>0.46000000000000085</v>
      </c>
      <c r="P37">
        <v>11.826882389545737</v>
      </c>
      <c r="Q37">
        <v>7.8812072184194149</v>
      </c>
      <c r="R37">
        <v>0</v>
      </c>
      <c r="S37">
        <v>2.0489110143123832</v>
      </c>
      <c r="T37">
        <v>10.842999377722464</v>
      </c>
      <c r="U37" s="115">
        <f t="shared" si="2"/>
        <v>32.6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80</v>
      </c>
      <c r="G38">
        <f t="shared" si="5"/>
        <v>32.6</v>
      </c>
      <c r="H38" s="113"/>
      <c r="I38">
        <f>BRPL_EOD!AA38+BRPL_EOD!AB38</f>
        <v>11.66</v>
      </c>
      <c r="J38">
        <f>BYPL_EOD!AA38+BYPL_EOD!AB38</f>
        <v>7.77</v>
      </c>
      <c r="K38">
        <f>MES_EOD!AA38+MES_EOD!AB38</f>
        <v>0</v>
      </c>
      <c r="L38">
        <f>NDMC_EOD!AA38+NDMC_EOD!AB38</f>
        <v>2.02</v>
      </c>
      <c r="M38">
        <f>TPDDL_EOD!AA38+TPDDL_EOD!AB38</f>
        <v>10.69</v>
      </c>
      <c r="N38">
        <f t="shared" si="0"/>
        <v>32.14</v>
      </c>
      <c r="O38" s="113">
        <f t="shared" si="1"/>
        <v>0.46000000000000085</v>
      </c>
      <c r="P38">
        <v>11.826882389545737</v>
      </c>
      <c r="Q38">
        <v>7.8812072184194149</v>
      </c>
      <c r="R38">
        <v>0</v>
      </c>
      <c r="S38">
        <v>2.0489110143123832</v>
      </c>
      <c r="T38">
        <v>10.842999377722464</v>
      </c>
      <c r="U38" s="115">
        <f t="shared" si="2"/>
        <v>32.6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32.299999999999997</v>
      </c>
      <c r="E39">
        <f>GT!N39</f>
        <v>0</v>
      </c>
      <c r="F39">
        <f t="shared" si="4"/>
        <v>80</v>
      </c>
      <c r="G39">
        <f t="shared" si="5"/>
        <v>32.299999999999997</v>
      </c>
      <c r="H39" s="113"/>
      <c r="I39">
        <f>BRPL_EOD!AA39+BRPL_EOD!AB39</f>
        <v>11.66</v>
      </c>
      <c r="J39">
        <f>BYPL_EOD!AA39+BYPL_EOD!AB39</f>
        <v>7.77</v>
      </c>
      <c r="K39">
        <f>MES_EOD!AA39+MES_EOD!AB39</f>
        <v>0</v>
      </c>
      <c r="L39">
        <f>NDMC_EOD!AA39+NDMC_EOD!AB39</f>
        <v>2.02</v>
      </c>
      <c r="M39">
        <f>TPDDL_EOD!AA39+TPDDL_EOD!AB39</f>
        <v>10.69</v>
      </c>
      <c r="N39">
        <f t="shared" si="0"/>
        <v>32.14</v>
      </c>
      <c r="O39" s="113">
        <f t="shared" si="1"/>
        <v>0.15999999999999659</v>
      </c>
      <c r="P39">
        <v>11.718046048537646</v>
      </c>
      <c r="Q39">
        <v>7.8086807716241431</v>
      </c>
      <c r="R39">
        <v>0</v>
      </c>
      <c r="S39">
        <v>2.0300560049782201</v>
      </c>
      <c r="T39">
        <v>10.743217174859986</v>
      </c>
      <c r="U39" s="115">
        <f t="shared" si="2"/>
        <v>32.299999999999997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80</v>
      </c>
      <c r="G40">
        <f t="shared" si="5"/>
        <v>32.299999999999997</v>
      </c>
      <c r="H40" s="113"/>
      <c r="I40">
        <f>BRPL_EOD!AA40+BRPL_EOD!AB40</f>
        <v>11.66</v>
      </c>
      <c r="J40">
        <f>BYPL_EOD!AA40+BYPL_EOD!AB40</f>
        <v>7.77</v>
      </c>
      <c r="K40">
        <f>MES_EOD!AA40+MES_EOD!AB40</f>
        <v>0</v>
      </c>
      <c r="L40">
        <f>NDMC_EOD!AA40+NDMC_EOD!AB40</f>
        <v>2.02</v>
      </c>
      <c r="M40">
        <f>TPDDL_EOD!AA40+TPDDL_EOD!AB40</f>
        <v>10.69</v>
      </c>
      <c r="N40">
        <f t="shared" si="0"/>
        <v>32.14</v>
      </c>
      <c r="O40" s="113">
        <f t="shared" si="1"/>
        <v>0.15999999999999659</v>
      </c>
      <c r="P40">
        <v>11.718046048537646</v>
      </c>
      <c r="Q40">
        <v>7.8086807716241431</v>
      </c>
      <c r="R40">
        <v>0</v>
      </c>
      <c r="S40">
        <v>2.0300560049782201</v>
      </c>
      <c r="T40">
        <v>10.743217174859986</v>
      </c>
      <c r="U40" s="115">
        <f t="shared" si="2"/>
        <v>32.299999999999997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80</v>
      </c>
      <c r="G41">
        <f t="shared" si="5"/>
        <v>32.299999999999997</v>
      </c>
      <c r="H41" s="113"/>
      <c r="I41">
        <f>BRPL_EOD!AA41+BRPL_EOD!AB41</f>
        <v>11.66</v>
      </c>
      <c r="J41">
        <f>BYPL_EOD!AA41+BYPL_EOD!AB41</f>
        <v>7.77</v>
      </c>
      <c r="K41">
        <f>MES_EOD!AA41+MES_EOD!AB41</f>
        <v>0</v>
      </c>
      <c r="L41">
        <f>NDMC_EOD!AA41+NDMC_EOD!AB41</f>
        <v>2.02</v>
      </c>
      <c r="M41">
        <f>TPDDL_EOD!AA41+TPDDL_EOD!AB41</f>
        <v>10.69</v>
      </c>
      <c r="N41">
        <f t="shared" si="0"/>
        <v>32.14</v>
      </c>
      <c r="O41" s="113">
        <f t="shared" si="1"/>
        <v>0.15999999999999659</v>
      </c>
      <c r="P41">
        <v>11.718046048537646</v>
      </c>
      <c r="Q41">
        <v>7.8086807716241431</v>
      </c>
      <c r="R41">
        <v>0</v>
      </c>
      <c r="S41">
        <v>2.0300560049782201</v>
      </c>
      <c r="T41">
        <v>10.743217174859986</v>
      </c>
      <c r="U41" s="115">
        <f t="shared" si="2"/>
        <v>32.299999999999997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80</v>
      </c>
      <c r="G42">
        <f t="shared" si="5"/>
        <v>32.299999999999997</v>
      </c>
      <c r="H42" s="113"/>
      <c r="I42">
        <f>BRPL_EOD!AA42+BRPL_EOD!AB42</f>
        <v>11.66</v>
      </c>
      <c r="J42">
        <f>BYPL_EOD!AA42+BYPL_EOD!AB42</f>
        <v>7.77</v>
      </c>
      <c r="K42">
        <f>MES_EOD!AA42+MES_EOD!AB42</f>
        <v>0</v>
      </c>
      <c r="L42">
        <f>NDMC_EOD!AA42+NDMC_EOD!AB42</f>
        <v>2.02</v>
      </c>
      <c r="M42">
        <f>TPDDL_EOD!AA42+TPDDL_EOD!AB42</f>
        <v>10.69</v>
      </c>
      <c r="N42">
        <f t="shared" si="0"/>
        <v>32.14</v>
      </c>
      <c r="O42" s="113">
        <f t="shared" si="1"/>
        <v>0.15999999999999659</v>
      </c>
      <c r="P42">
        <v>11.718046048537646</v>
      </c>
      <c r="Q42">
        <v>7.8086807716241431</v>
      </c>
      <c r="R42">
        <v>0</v>
      </c>
      <c r="S42">
        <v>2.0300560049782201</v>
      </c>
      <c r="T42">
        <v>10.743217174859986</v>
      </c>
      <c r="U42" s="115">
        <f t="shared" si="2"/>
        <v>32.299999999999997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80</v>
      </c>
      <c r="G43">
        <f t="shared" si="5"/>
        <v>32.299999999999997</v>
      </c>
      <c r="H43" s="113"/>
      <c r="I43">
        <f>BRPL_EOD!AA43+BRPL_EOD!AB43</f>
        <v>11.66</v>
      </c>
      <c r="J43">
        <f>BYPL_EOD!AA43+BYPL_EOD!AB43</f>
        <v>7.77</v>
      </c>
      <c r="K43">
        <f>MES_EOD!AA43+MES_EOD!AB43</f>
        <v>0</v>
      </c>
      <c r="L43">
        <f>NDMC_EOD!AA43+NDMC_EOD!AB43</f>
        <v>2.02</v>
      </c>
      <c r="M43">
        <f>TPDDL_EOD!AA43+TPDDL_EOD!AB43</f>
        <v>10.69</v>
      </c>
      <c r="N43">
        <f t="shared" si="0"/>
        <v>32.14</v>
      </c>
      <c r="O43" s="113">
        <f t="shared" si="1"/>
        <v>0.15999999999999659</v>
      </c>
      <c r="P43">
        <v>11.718046048537646</v>
      </c>
      <c r="Q43">
        <v>7.8086807716241431</v>
      </c>
      <c r="R43">
        <v>0</v>
      </c>
      <c r="S43">
        <v>2.0300560049782201</v>
      </c>
      <c r="T43">
        <v>10.743217174859986</v>
      </c>
      <c r="U43" s="115">
        <f t="shared" si="2"/>
        <v>32.299999999999997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80</v>
      </c>
      <c r="G44">
        <f t="shared" si="5"/>
        <v>32.299999999999997</v>
      </c>
      <c r="H44" s="113"/>
      <c r="I44">
        <f>BRPL_EOD!AA44+BRPL_EOD!AB44</f>
        <v>11.66</v>
      </c>
      <c r="J44">
        <f>BYPL_EOD!AA44+BYPL_EOD!AB44</f>
        <v>7.77</v>
      </c>
      <c r="K44">
        <f>MES_EOD!AA44+MES_EOD!AB44</f>
        <v>0</v>
      </c>
      <c r="L44">
        <f>NDMC_EOD!AA44+NDMC_EOD!AB44</f>
        <v>2.02</v>
      </c>
      <c r="M44">
        <f>TPDDL_EOD!AA44+TPDDL_EOD!AB44</f>
        <v>10.69</v>
      </c>
      <c r="N44">
        <f t="shared" si="0"/>
        <v>32.14</v>
      </c>
      <c r="O44" s="113">
        <f t="shared" si="1"/>
        <v>0.15999999999999659</v>
      </c>
      <c r="P44">
        <v>11.718046048537646</v>
      </c>
      <c r="Q44">
        <v>7.8086807716241431</v>
      </c>
      <c r="R44">
        <v>0</v>
      </c>
      <c r="S44">
        <v>2.0300560049782201</v>
      </c>
      <c r="T44">
        <v>10.743217174859986</v>
      </c>
      <c r="U44" s="115">
        <f t="shared" si="2"/>
        <v>32.299999999999997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31.3</v>
      </c>
      <c r="E45">
        <f>GT!N45</f>
        <v>0</v>
      </c>
      <c r="F45">
        <f t="shared" si="4"/>
        <v>80</v>
      </c>
      <c r="G45">
        <f t="shared" si="5"/>
        <v>31.3</v>
      </c>
      <c r="H45" s="113"/>
      <c r="I45">
        <f>BRPL_EOD!AA45+BRPL_EOD!AB45</f>
        <v>11.31</v>
      </c>
      <c r="J45">
        <f>BYPL_EOD!AA45+BYPL_EOD!AB45</f>
        <v>7.54</v>
      </c>
      <c r="K45">
        <f>MES_EOD!AA45+MES_EOD!AB45</f>
        <v>0</v>
      </c>
      <c r="L45">
        <f>NDMC_EOD!AA45+NDMC_EOD!AB45</f>
        <v>1.96</v>
      </c>
      <c r="M45">
        <f>TPDDL_EOD!AA45+TPDDL_EOD!AB45</f>
        <v>10.36</v>
      </c>
      <c r="N45">
        <f t="shared" si="0"/>
        <v>31.17</v>
      </c>
      <c r="O45" s="113">
        <f t="shared" si="1"/>
        <v>0.12999999999999901</v>
      </c>
      <c r="P45">
        <v>11.357170356111647</v>
      </c>
      <c r="Q45">
        <v>7.5714469040744303</v>
      </c>
      <c r="R45">
        <v>0</v>
      </c>
      <c r="S45">
        <v>1.9681745267885786</v>
      </c>
      <c r="T45">
        <v>10.403208213025344</v>
      </c>
      <c r="U45" s="115">
        <f t="shared" si="2"/>
        <v>31.3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31.3</v>
      </c>
      <c r="E46">
        <f>GT!N46</f>
        <v>0</v>
      </c>
      <c r="F46">
        <f t="shared" si="4"/>
        <v>80</v>
      </c>
      <c r="G46">
        <f t="shared" si="5"/>
        <v>31.3</v>
      </c>
      <c r="H46" s="113"/>
      <c r="I46">
        <f>BRPL_EOD!AA46+BRPL_EOD!AB46</f>
        <v>11.31</v>
      </c>
      <c r="J46">
        <f>BYPL_EOD!AA46+BYPL_EOD!AB46</f>
        <v>7.54</v>
      </c>
      <c r="K46">
        <f>MES_EOD!AA46+MES_EOD!AB46</f>
        <v>0</v>
      </c>
      <c r="L46">
        <f>NDMC_EOD!AA46+NDMC_EOD!AB46</f>
        <v>1.96</v>
      </c>
      <c r="M46">
        <f>TPDDL_EOD!AA46+TPDDL_EOD!AB46</f>
        <v>10.36</v>
      </c>
      <c r="N46">
        <f t="shared" si="0"/>
        <v>31.17</v>
      </c>
      <c r="O46" s="113">
        <f t="shared" si="1"/>
        <v>0.12999999999999901</v>
      </c>
      <c r="P46">
        <v>11.357170356111647</v>
      </c>
      <c r="Q46">
        <v>7.5714469040744303</v>
      </c>
      <c r="R46">
        <v>0</v>
      </c>
      <c r="S46">
        <v>1.9681745267885786</v>
      </c>
      <c r="T46">
        <v>10.403208213025344</v>
      </c>
      <c r="U46" s="115">
        <f t="shared" si="2"/>
        <v>31.3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31.3</v>
      </c>
      <c r="E47">
        <f>GT!N47</f>
        <v>0</v>
      </c>
      <c r="F47">
        <f t="shared" si="4"/>
        <v>80</v>
      </c>
      <c r="G47">
        <f t="shared" si="5"/>
        <v>31.3</v>
      </c>
      <c r="H47" s="113"/>
      <c r="I47">
        <f>BRPL_EOD!AA47+BRPL_EOD!AB47</f>
        <v>11.31</v>
      </c>
      <c r="J47">
        <f>BYPL_EOD!AA47+BYPL_EOD!AB47</f>
        <v>7.54</v>
      </c>
      <c r="K47">
        <f>MES_EOD!AA47+MES_EOD!AB47</f>
        <v>0</v>
      </c>
      <c r="L47">
        <f>NDMC_EOD!AA47+NDMC_EOD!AB47</f>
        <v>1.96</v>
      </c>
      <c r="M47">
        <f>TPDDL_EOD!AA47+TPDDL_EOD!AB47</f>
        <v>10.36</v>
      </c>
      <c r="N47">
        <f t="shared" si="0"/>
        <v>31.17</v>
      </c>
      <c r="O47" s="113">
        <f t="shared" si="1"/>
        <v>0.12999999999999901</v>
      </c>
      <c r="P47">
        <v>11.357170356111647</v>
      </c>
      <c r="Q47">
        <v>7.5714469040744303</v>
      </c>
      <c r="R47">
        <v>0</v>
      </c>
      <c r="S47">
        <v>1.9681745267885786</v>
      </c>
      <c r="T47">
        <v>10.403208213025344</v>
      </c>
      <c r="U47" s="115">
        <f t="shared" si="2"/>
        <v>31.3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80</v>
      </c>
      <c r="G48">
        <f t="shared" si="5"/>
        <v>31.3</v>
      </c>
      <c r="H48" s="113"/>
      <c r="I48">
        <f>BRPL_EOD!AA48+BRPL_EOD!AB48</f>
        <v>11.31</v>
      </c>
      <c r="J48">
        <f>BYPL_EOD!AA48+BYPL_EOD!AB48</f>
        <v>7.54</v>
      </c>
      <c r="K48">
        <f>MES_EOD!AA48+MES_EOD!AB48</f>
        <v>0</v>
      </c>
      <c r="L48">
        <f>NDMC_EOD!AA48+NDMC_EOD!AB48</f>
        <v>1.96</v>
      </c>
      <c r="M48">
        <f>TPDDL_EOD!AA48+TPDDL_EOD!AB48</f>
        <v>10.36</v>
      </c>
      <c r="N48">
        <f t="shared" si="0"/>
        <v>31.17</v>
      </c>
      <c r="O48" s="113">
        <f t="shared" si="1"/>
        <v>0.12999999999999901</v>
      </c>
      <c r="P48">
        <v>11.357170356111647</v>
      </c>
      <c r="Q48">
        <v>7.5714469040744303</v>
      </c>
      <c r="R48">
        <v>0</v>
      </c>
      <c r="S48">
        <v>1.9681745267885786</v>
      </c>
      <c r="T48">
        <v>10.403208213025344</v>
      </c>
      <c r="U48" s="115">
        <f t="shared" si="2"/>
        <v>31.3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80</v>
      </c>
      <c r="G49">
        <f t="shared" si="5"/>
        <v>31.3</v>
      </c>
      <c r="H49" s="113"/>
      <c r="I49">
        <f>BRPL_EOD!AA49+BRPL_EOD!AB49</f>
        <v>11.31</v>
      </c>
      <c r="J49">
        <f>BYPL_EOD!AA49+BYPL_EOD!AB49</f>
        <v>7.54</v>
      </c>
      <c r="K49">
        <f>MES_EOD!AA49+MES_EOD!AB49</f>
        <v>0</v>
      </c>
      <c r="L49">
        <f>NDMC_EOD!AA49+NDMC_EOD!AB49</f>
        <v>1.96</v>
      </c>
      <c r="M49">
        <f>TPDDL_EOD!AA49+TPDDL_EOD!AB49</f>
        <v>10.36</v>
      </c>
      <c r="N49">
        <f t="shared" si="0"/>
        <v>31.17</v>
      </c>
      <c r="O49" s="113">
        <f t="shared" si="1"/>
        <v>0.12999999999999901</v>
      </c>
      <c r="P49">
        <v>11.357170356111647</v>
      </c>
      <c r="Q49">
        <v>7.5714469040744303</v>
      </c>
      <c r="R49">
        <v>0</v>
      </c>
      <c r="S49">
        <v>1.9681745267885786</v>
      </c>
      <c r="T49">
        <v>10.403208213025344</v>
      </c>
      <c r="U49" s="115">
        <f t="shared" si="2"/>
        <v>31.3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80</v>
      </c>
      <c r="G50">
        <f t="shared" si="5"/>
        <v>31.3</v>
      </c>
      <c r="H50" s="113"/>
      <c r="I50">
        <f>BRPL_EOD!AA50+BRPL_EOD!AB50</f>
        <v>11.31</v>
      </c>
      <c r="J50">
        <f>BYPL_EOD!AA50+BYPL_EOD!AB50</f>
        <v>7.54</v>
      </c>
      <c r="K50">
        <f>MES_EOD!AA50+MES_EOD!AB50</f>
        <v>0</v>
      </c>
      <c r="L50">
        <f>NDMC_EOD!AA50+NDMC_EOD!AB50</f>
        <v>1.96</v>
      </c>
      <c r="M50">
        <f>TPDDL_EOD!AA50+TPDDL_EOD!AB50</f>
        <v>10.36</v>
      </c>
      <c r="N50">
        <f t="shared" si="0"/>
        <v>31.17</v>
      </c>
      <c r="O50" s="113">
        <f t="shared" si="1"/>
        <v>0.12999999999999901</v>
      </c>
      <c r="P50">
        <v>11.357170356111647</v>
      </c>
      <c r="Q50">
        <v>7.5714469040744303</v>
      </c>
      <c r="R50">
        <v>0</v>
      </c>
      <c r="S50">
        <v>1.9681745267885786</v>
      </c>
      <c r="T50">
        <v>10.403208213025344</v>
      </c>
      <c r="U50" s="115">
        <f t="shared" si="2"/>
        <v>31.3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80</v>
      </c>
      <c r="G51">
        <f t="shared" si="5"/>
        <v>31.3</v>
      </c>
      <c r="H51" s="113"/>
      <c r="I51">
        <f>BRPL_EOD!AA51+BRPL_EOD!AB51</f>
        <v>11.31</v>
      </c>
      <c r="J51">
        <f>BYPL_EOD!AA51+BYPL_EOD!AB51</f>
        <v>7.54</v>
      </c>
      <c r="K51">
        <f>MES_EOD!AA51+MES_EOD!AB51</f>
        <v>0</v>
      </c>
      <c r="L51">
        <f>NDMC_EOD!AA51+NDMC_EOD!AB51</f>
        <v>1.96</v>
      </c>
      <c r="M51">
        <f>TPDDL_EOD!AA51+TPDDL_EOD!AB51</f>
        <v>10.36</v>
      </c>
      <c r="N51">
        <f t="shared" si="0"/>
        <v>31.17</v>
      </c>
      <c r="O51" s="113">
        <f t="shared" si="1"/>
        <v>0.12999999999999901</v>
      </c>
      <c r="P51">
        <v>11.357170356111647</v>
      </c>
      <c r="Q51">
        <v>7.5714469040744303</v>
      </c>
      <c r="R51">
        <v>0</v>
      </c>
      <c r="S51">
        <v>1.9681745267885786</v>
      </c>
      <c r="T51">
        <v>10.403208213025344</v>
      </c>
      <c r="U51" s="115">
        <f t="shared" si="2"/>
        <v>31.3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80</v>
      </c>
      <c r="G52">
        <f t="shared" si="5"/>
        <v>31.3</v>
      </c>
      <c r="H52" s="113"/>
      <c r="I52">
        <f>BRPL_EOD!AA52+BRPL_EOD!AB52</f>
        <v>11.31</v>
      </c>
      <c r="J52">
        <f>BYPL_EOD!AA52+BYPL_EOD!AB52</f>
        <v>7.54</v>
      </c>
      <c r="K52">
        <f>MES_EOD!AA52+MES_EOD!AB52</f>
        <v>0</v>
      </c>
      <c r="L52">
        <f>NDMC_EOD!AA52+NDMC_EOD!AB52</f>
        <v>1.96</v>
      </c>
      <c r="M52">
        <f>TPDDL_EOD!AA52+TPDDL_EOD!AB52</f>
        <v>10.36</v>
      </c>
      <c r="N52">
        <f t="shared" si="0"/>
        <v>31.17</v>
      </c>
      <c r="O52" s="113">
        <f t="shared" si="1"/>
        <v>0.12999999999999901</v>
      </c>
      <c r="P52">
        <v>11.357170356111647</v>
      </c>
      <c r="Q52">
        <v>7.5714469040744303</v>
      </c>
      <c r="R52">
        <v>0</v>
      </c>
      <c r="S52">
        <v>1.9681745267885786</v>
      </c>
      <c r="T52">
        <v>10.403208213025344</v>
      </c>
      <c r="U52" s="115">
        <f t="shared" si="2"/>
        <v>31.3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80</v>
      </c>
      <c r="G53">
        <f t="shared" si="5"/>
        <v>31.3</v>
      </c>
      <c r="H53" s="113"/>
      <c r="I53">
        <f>BRPL_EOD!AA53+BRPL_EOD!AB53</f>
        <v>11.31</v>
      </c>
      <c r="J53">
        <f>BYPL_EOD!AA53+BYPL_EOD!AB53</f>
        <v>7.54</v>
      </c>
      <c r="K53">
        <f>MES_EOD!AA53+MES_EOD!AB53</f>
        <v>0</v>
      </c>
      <c r="L53">
        <f>NDMC_EOD!AA53+NDMC_EOD!AB53</f>
        <v>1.96</v>
      </c>
      <c r="M53">
        <f>TPDDL_EOD!AA53+TPDDL_EOD!AB53</f>
        <v>10.36</v>
      </c>
      <c r="N53">
        <f t="shared" si="0"/>
        <v>31.17</v>
      </c>
      <c r="O53" s="113">
        <f t="shared" si="1"/>
        <v>0.12999999999999901</v>
      </c>
      <c r="P53">
        <v>11.357170356111647</v>
      </c>
      <c r="Q53">
        <v>7.5714469040744303</v>
      </c>
      <c r="R53">
        <v>0</v>
      </c>
      <c r="S53">
        <v>1.9681745267885786</v>
      </c>
      <c r="T53">
        <v>10.403208213025344</v>
      </c>
      <c r="U53" s="115">
        <f t="shared" si="2"/>
        <v>31.3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80</v>
      </c>
      <c r="G54">
        <f t="shared" si="5"/>
        <v>31.3</v>
      </c>
      <c r="H54" s="113"/>
      <c r="I54">
        <f>BRPL_EOD!AA54+BRPL_EOD!AB54</f>
        <v>11.31</v>
      </c>
      <c r="J54">
        <f>BYPL_EOD!AA54+BYPL_EOD!AB54</f>
        <v>7.54</v>
      </c>
      <c r="K54">
        <f>MES_EOD!AA54+MES_EOD!AB54</f>
        <v>0</v>
      </c>
      <c r="L54">
        <f>NDMC_EOD!AA54+NDMC_EOD!AB54</f>
        <v>1.96</v>
      </c>
      <c r="M54">
        <f>TPDDL_EOD!AA54+TPDDL_EOD!AB54</f>
        <v>10.36</v>
      </c>
      <c r="N54">
        <f t="shared" si="0"/>
        <v>31.17</v>
      </c>
      <c r="O54" s="113">
        <f t="shared" si="1"/>
        <v>0.12999999999999901</v>
      </c>
      <c r="P54">
        <v>11.357170356111647</v>
      </c>
      <c r="Q54">
        <v>7.5714469040744303</v>
      </c>
      <c r="R54">
        <v>0</v>
      </c>
      <c r="S54">
        <v>1.9681745267885786</v>
      </c>
      <c r="T54">
        <v>10.403208213025344</v>
      </c>
      <c r="U54" s="115">
        <f t="shared" si="2"/>
        <v>31.3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80</v>
      </c>
      <c r="G55">
        <f t="shared" si="5"/>
        <v>31.3</v>
      </c>
      <c r="H55" s="113"/>
      <c r="I55">
        <f>BRPL_EOD!AA55+BRPL_EOD!AB55</f>
        <v>11.31</v>
      </c>
      <c r="J55">
        <f>BYPL_EOD!AA55+BYPL_EOD!AB55</f>
        <v>7.54</v>
      </c>
      <c r="K55">
        <f>MES_EOD!AA55+MES_EOD!AB55</f>
        <v>0</v>
      </c>
      <c r="L55">
        <f>NDMC_EOD!AA55+NDMC_EOD!AB55</f>
        <v>1.96</v>
      </c>
      <c r="M55">
        <f>TPDDL_EOD!AA55+TPDDL_EOD!AB55</f>
        <v>10.36</v>
      </c>
      <c r="N55">
        <f t="shared" si="0"/>
        <v>31.17</v>
      </c>
      <c r="O55" s="113">
        <f t="shared" si="1"/>
        <v>0.12999999999999901</v>
      </c>
      <c r="P55">
        <v>11.357170356111647</v>
      </c>
      <c r="Q55">
        <v>7.5714469040744303</v>
      </c>
      <c r="R55">
        <v>0</v>
      </c>
      <c r="S55">
        <v>1.9681745267885786</v>
      </c>
      <c r="T55">
        <v>10.403208213025344</v>
      </c>
      <c r="U55" s="115">
        <f t="shared" si="2"/>
        <v>31.3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80</v>
      </c>
      <c r="G56">
        <f t="shared" si="5"/>
        <v>31.3</v>
      </c>
      <c r="H56" s="113"/>
      <c r="I56">
        <f>BRPL_EOD!AA56+BRPL_EOD!AB56</f>
        <v>11.31</v>
      </c>
      <c r="J56">
        <f>BYPL_EOD!AA56+BYPL_EOD!AB56</f>
        <v>7.54</v>
      </c>
      <c r="K56">
        <f>MES_EOD!AA56+MES_EOD!AB56</f>
        <v>0</v>
      </c>
      <c r="L56">
        <f>NDMC_EOD!AA56+NDMC_EOD!AB56</f>
        <v>1.96</v>
      </c>
      <c r="M56">
        <f>TPDDL_EOD!AA56+TPDDL_EOD!AB56</f>
        <v>10.36</v>
      </c>
      <c r="N56">
        <f t="shared" si="0"/>
        <v>31.17</v>
      </c>
      <c r="O56" s="113">
        <f t="shared" si="1"/>
        <v>0.12999999999999901</v>
      </c>
      <c r="P56">
        <v>11.357170356111647</v>
      </c>
      <c r="Q56">
        <v>7.5714469040744303</v>
      </c>
      <c r="R56">
        <v>0</v>
      </c>
      <c r="S56">
        <v>1.9681745267885786</v>
      </c>
      <c r="T56">
        <v>10.403208213025344</v>
      </c>
      <c r="U56" s="115">
        <f t="shared" si="2"/>
        <v>31.3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80</v>
      </c>
      <c r="G57">
        <f t="shared" si="5"/>
        <v>31.3</v>
      </c>
      <c r="H57" s="113"/>
      <c r="I57">
        <f>BRPL_EOD!AA57+BRPL_EOD!AB57</f>
        <v>11.31</v>
      </c>
      <c r="J57">
        <f>BYPL_EOD!AA57+BYPL_EOD!AB57</f>
        <v>7.54</v>
      </c>
      <c r="K57">
        <f>MES_EOD!AA57+MES_EOD!AB57</f>
        <v>0</v>
      </c>
      <c r="L57">
        <f>NDMC_EOD!AA57+NDMC_EOD!AB57</f>
        <v>1.96</v>
      </c>
      <c r="M57">
        <f>TPDDL_EOD!AA57+TPDDL_EOD!AB57</f>
        <v>10.36</v>
      </c>
      <c r="N57">
        <f t="shared" si="0"/>
        <v>31.17</v>
      </c>
      <c r="O57" s="113">
        <f t="shared" si="1"/>
        <v>0.12999999999999901</v>
      </c>
      <c r="P57">
        <v>11.357170356111647</v>
      </c>
      <c r="Q57">
        <v>7.5714469040744303</v>
      </c>
      <c r="R57">
        <v>0</v>
      </c>
      <c r="S57">
        <v>1.9681745267885786</v>
      </c>
      <c r="T57">
        <v>10.403208213025344</v>
      </c>
      <c r="U57" s="115">
        <f t="shared" si="2"/>
        <v>31.3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80</v>
      </c>
      <c r="G58">
        <f t="shared" si="5"/>
        <v>31.3</v>
      </c>
      <c r="H58" s="113"/>
      <c r="I58">
        <f>BRPL_EOD!AA58+BRPL_EOD!AB58</f>
        <v>11.31</v>
      </c>
      <c r="J58">
        <f>BYPL_EOD!AA58+BYPL_EOD!AB58</f>
        <v>7.54</v>
      </c>
      <c r="K58">
        <f>MES_EOD!AA58+MES_EOD!AB58</f>
        <v>0</v>
      </c>
      <c r="L58">
        <f>NDMC_EOD!AA58+NDMC_EOD!AB58</f>
        <v>1.96</v>
      </c>
      <c r="M58">
        <f>TPDDL_EOD!AA58+TPDDL_EOD!AB58</f>
        <v>10.36</v>
      </c>
      <c r="N58">
        <f t="shared" si="0"/>
        <v>31.17</v>
      </c>
      <c r="O58" s="113">
        <f t="shared" si="1"/>
        <v>0.12999999999999901</v>
      </c>
      <c r="P58">
        <v>11.357170356111647</v>
      </c>
      <c r="Q58">
        <v>7.5714469040744303</v>
      </c>
      <c r="R58">
        <v>0</v>
      </c>
      <c r="S58">
        <v>1.9681745267885786</v>
      </c>
      <c r="T58">
        <v>10.403208213025344</v>
      </c>
      <c r="U58" s="115">
        <f t="shared" si="2"/>
        <v>31.3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80</v>
      </c>
      <c r="G59">
        <f t="shared" si="5"/>
        <v>31.3</v>
      </c>
      <c r="H59" s="113"/>
      <c r="I59">
        <f>BRPL_EOD!AA59+BRPL_EOD!AB59</f>
        <v>11.31</v>
      </c>
      <c r="J59">
        <f>BYPL_EOD!AA59+BYPL_EOD!AB59</f>
        <v>7.54</v>
      </c>
      <c r="K59">
        <f>MES_EOD!AA59+MES_EOD!AB59</f>
        <v>0</v>
      </c>
      <c r="L59">
        <f>NDMC_EOD!AA59+NDMC_EOD!AB59</f>
        <v>1.96</v>
      </c>
      <c r="M59">
        <f>TPDDL_EOD!AA59+TPDDL_EOD!AB59</f>
        <v>10.36</v>
      </c>
      <c r="N59">
        <f t="shared" si="0"/>
        <v>31.17</v>
      </c>
      <c r="O59" s="113">
        <f t="shared" si="1"/>
        <v>0.12999999999999901</v>
      </c>
      <c r="P59">
        <v>11.357170356111647</v>
      </c>
      <c r="Q59">
        <v>7.5714469040744303</v>
      </c>
      <c r="R59">
        <v>0</v>
      </c>
      <c r="S59">
        <v>1.9681745267885786</v>
      </c>
      <c r="T59">
        <v>10.403208213025344</v>
      </c>
      <c r="U59" s="115">
        <f t="shared" si="2"/>
        <v>31.3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80</v>
      </c>
      <c r="G60">
        <f t="shared" si="5"/>
        <v>31.3</v>
      </c>
      <c r="H60" s="113"/>
      <c r="I60">
        <f>BRPL_EOD!AA60+BRPL_EOD!AB60</f>
        <v>11.31</v>
      </c>
      <c r="J60">
        <f>BYPL_EOD!AA60+BYPL_EOD!AB60</f>
        <v>7.54</v>
      </c>
      <c r="K60">
        <f>MES_EOD!AA60+MES_EOD!AB60</f>
        <v>0</v>
      </c>
      <c r="L60">
        <f>NDMC_EOD!AA60+NDMC_EOD!AB60</f>
        <v>1.96</v>
      </c>
      <c r="M60">
        <f>TPDDL_EOD!AA60+TPDDL_EOD!AB60</f>
        <v>10.36</v>
      </c>
      <c r="N60">
        <f t="shared" si="0"/>
        <v>31.17</v>
      </c>
      <c r="O60" s="113">
        <f t="shared" si="1"/>
        <v>0.12999999999999901</v>
      </c>
      <c r="P60">
        <v>11.357170356111647</v>
      </c>
      <c r="Q60">
        <v>7.5714469040744303</v>
      </c>
      <c r="R60">
        <v>0</v>
      </c>
      <c r="S60">
        <v>1.9681745267885786</v>
      </c>
      <c r="T60">
        <v>10.403208213025344</v>
      </c>
      <c r="U60" s="115">
        <f t="shared" si="2"/>
        <v>31.3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80</v>
      </c>
      <c r="G61">
        <f t="shared" si="5"/>
        <v>31.3</v>
      </c>
      <c r="H61" s="113"/>
      <c r="I61">
        <f>BRPL_EOD!AA61+BRPL_EOD!AB61</f>
        <v>11.31</v>
      </c>
      <c r="J61">
        <f>BYPL_EOD!AA61+BYPL_EOD!AB61</f>
        <v>7.54</v>
      </c>
      <c r="K61">
        <f>MES_EOD!AA61+MES_EOD!AB61</f>
        <v>0</v>
      </c>
      <c r="L61">
        <f>NDMC_EOD!AA61+NDMC_EOD!AB61</f>
        <v>1.96</v>
      </c>
      <c r="M61">
        <f>TPDDL_EOD!AA61+TPDDL_EOD!AB61</f>
        <v>10.36</v>
      </c>
      <c r="N61">
        <f t="shared" si="0"/>
        <v>31.17</v>
      </c>
      <c r="O61" s="113">
        <f t="shared" si="1"/>
        <v>0.12999999999999901</v>
      </c>
      <c r="P61">
        <v>11.357170356111647</v>
      </c>
      <c r="Q61">
        <v>7.5714469040744303</v>
      </c>
      <c r="R61">
        <v>0</v>
      </c>
      <c r="S61">
        <v>1.9681745267885786</v>
      </c>
      <c r="T61">
        <v>10.403208213025344</v>
      </c>
      <c r="U61" s="115">
        <f t="shared" si="2"/>
        <v>31.3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80</v>
      </c>
      <c r="G62">
        <f t="shared" si="5"/>
        <v>31.3</v>
      </c>
      <c r="H62" s="113"/>
      <c r="I62">
        <f>BRPL_EOD!AA62+BRPL_EOD!AB62</f>
        <v>11.31</v>
      </c>
      <c r="J62">
        <f>BYPL_EOD!AA62+BYPL_EOD!AB62</f>
        <v>7.54</v>
      </c>
      <c r="K62">
        <f>MES_EOD!AA62+MES_EOD!AB62</f>
        <v>0</v>
      </c>
      <c r="L62">
        <f>NDMC_EOD!AA62+NDMC_EOD!AB62</f>
        <v>1.96</v>
      </c>
      <c r="M62">
        <f>TPDDL_EOD!AA62+TPDDL_EOD!AB62</f>
        <v>10.36</v>
      </c>
      <c r="N62">
        <f t="shared" si="0"/>
        <v>31.17</v>
      </c>
      <c r="O62" s="113">
        <f t="shared" si="1"/>
        <v>0.12999999999999901</v>
      </c>
      <c r="P62">
        <v>11.357170356111647</v>
      </c>
      <c r="Q62">
        <v>7.5714469040744303</v>
      </c>
      <c r="R62">
        <v>0</v>
      </c>
      <c r="S62">
        <v>1.9681745267885786</v>
      </c>
      <c r="T62">
        <v>10.403208213025344</v>
      </c>
      <c r="U62" s="115">
        <f t="shared" si="2"/>
        <v>31.3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80</v>
      </c>
      <c r="G63">
        <f t="shared" si="5"/>
        <v>31.3</v>
      </c>
      <c r="H63" s="113"/>
      <c r="I63">
        <f>BRPL_EOD!AA63+BRPL_EOD!AB63</f>
        <v>11.31</v>
      </c>
      <c r="J63">
        <f>BYPL_EOD!AA63+BYPL_EOD!AB63</f>
        <v>7.54</v>
      </c>
      <c r="K63">
        <f>MES_EOD!AA63+MES_EOD!AB63</f>
        <v>0</v>
      </c>
      <c r="L63">
        <f>NDMC_EOD!AA63+NDMC_EOD!AB63</f>
        <v>1.96</v>
      </c>
      <c r="M63">
        <f>TPDDL_EOD!AA63+TPDDL_EOD!AB63</f>
        <v>10.36</v>
      </c>
      <c r="N63">
        <f t="shared" si="0"/>
        <v>31.17</v>
      </c>
      <c r="O63" s="113">
        <f t="shared" si="1"/>
        <v>0.12999999999999901</v>
      </c>
      <c r="P63">
        <v>11.357170356111647</v>
      </c>
      <c r="Q63">
        <v>7.5714469040744303</v>
      </c>
      <c r="R63">
        <v>0</v>
      </c>
      <c r="S63">
        <v>1.9681745267885786</v>
      </c>
      <c r="T63">
        <v>10.403208213025344</v>
      </c>
      <c r="U63" s="115">
        <f t="shared" si="2"/>
        <v>31.3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80</v>
      </c>
      <c r="G64">
        <f t="shared" si="5"/>
        <v>31.3</v>
      </c>
      <c r="H64" s="113"/>
      <c r="I64">
        <f>BRPL_EOD!AA64+BRPL_EOD!AB64</f>
        <v>11.31</v>
      </c>
      <c r="J64">
        <f>BYPL_EOD!AA64+BYPL_EOD!AB64</f>
        <v>7.54</v>
      </c>
      <c r="K64">
        <f>MES_EOD!AA64+MES_EOD!AB64</f>
        <v>0</v>
      </c>
      <c r="L64">
        <f>NDMC_EOD!AA64+NDMC_EOD!AB64</f>
        <v>1.96</v>
      </c>
      <c r="M64">
        <f>TPDDL_EOD!AA64+TPDDL_EOD!AB64</f>
        <v>10.36</v>
      </c>
      <c r="N64">
        <f t="shared" si="0"/>
        <v>31.17</v>
      </c>
      <c r="O64" s="113">
        <f t="shared" si="1"/>
        <v>0.12999999999999901</v>
      </c>
      <c r="P64">
        <v>11.357170356111647</v>
      </c>
      <c r="Q64">
        <v>7.5714469040744303</v>
      </c>
      <c r="R64">
        <v>0</v>
      </c>
      <c r="S64">
        <v>1.9681745267885786</v>
      </c>
      <c r="T64">
        <v>10.403208213025344</v>
      </c>
      <c r="U64" s="115">
        <f t="shared" si="2"/>
        <v>31.3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80</v>
      </c>
      <c r="G65">
        <f t="shared" si="5"/>
        <v>31.3</v>
      </c>
      <c r="H65" s="113"/>
      <c r="I65">
        <f>BRPL_EOD!AA65+BRPL_EOD!AB65</f>
        <v>8.73</v>
      </c>
      <c r="J65">
        <f>BYPL_EOD!AA65+BYPL_EOD!AB65</f>
        <v>13.1</v>
      </c>
      <c r="K65">
        <f>MES_EOD!AA65+MES_EOD!AB65</f>
        <v>0</v>
      </c>
      <c r="L65">
        <f>NDMC_EOD!AA65+NDMC_EOD!AB65</f>
        <v>1.51</v>
      </c>
      <c r="M65">
        <f>TPDDL_EOD!AA65+TPDDL_EOD!AB65</f>
        <v>8.01</v>
      </c>
      <c r="N65">
        <f t="shared" si="0"/>
        <v>31.35</v>
      </c>
      <c r="O65" s="113">
        <f t="shared" si="1"/>
        <v>-5.0000000000000711E-2</v>
      </c>
      <c r="P65">
        <v>8.716076555023923</v>
      </c>
      <c r="Q65">
        <v>13.079106858054226</v>
      </c>
      <c r="R65">
        <v>0</v>
      </c>
      <c r="S65">
        <v>1.5075917065390749</v>
      </c>
      <c r="T65">
        <v>7.9972248803827748</v>
      </c>
      <c r="U65" s="115">
        <f t="shared" si="2"/>
        <v>31.299999999999997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80</v>
      </c>
      <c r="G66">
        <f t="shared" si="5"/>
        <v>31.3</v>
      </c>
      <c r="H66" s="113"/>
      <c r="I66">
        <f>BRPL_EOD!AA66+BRPL_EOD!AB66</f>
        <v>8.73</v>
      </c>
      <c r="J66">
        <f>BYPL_EOD!AA66+BYPL_EOD!AB66</f>
        <v>13.1</v>
      </c>
      <c r="K66">
        <f>MES_EOD!AA66+MES_EOD!AB66</f>
        <v>0</v>
      </c>
      <c r="L66">
        <f>NDMC_EOD!AA66+NDMC_EOD!AB66</f>
        <v>1.51</v>
      </c>
      <c r="M66">
        <f>TPDDL_EOD!AA66+TPDDL_EOD!AB66</f>
        <v>8.01</v>
      </c>
      <c r="N66">
        <f t="shared" si="0"/>
        <v>31.35</v>
      </c>
      <c r="O66" s="113">
        <f t="shared" si="1"/>
        <v>-5.0000000000000711E-2</v>
      </c>
      <c r="P66">
        <v>8.716076555023923</v>
      </c>
      <c r="Q66">
        <v>13.079106858054226</v>
      </c>
      <c r="R66">
        <v>0</v>
      </c>
      <c r="S66">
        <v>1.5075917065390749</v>
      </c>
      <c r="T66">
        <v>7.9972248803827748</v>
      </c>
      <c r="U66" s="115">
        <f t="shared" si="2"/>
        <v>31.299999999999997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80</v>
      </c>
      <c r="G67">
        <f t="shared" si="5"/>
        <v>31.3</v>
      </c>
      <c r="H67" s="113"/>
      <c r="I67">
        <f>BRPL_EOD!AA67+BRPL_EOD!AB67</f>
        <v>11.31</v>
      </c>
      <c r="J67">
        <f>BYPL_EOD!AA67+BYPL_EOD!AB67</f>
        <v>7.54</v>
      </c>
      <c r="K67">
        <f>MES_EOD!AA67+MES_EOD!AB67</f>
        <v>0</v>
      </c>
      <c r="L67">
        <f>NDMC_EOD!AA67+NDMC_EOD!AB67</f>
        <v>1.96</v>
      </c>
      <c r="M67">
        <f>TPDDL_EOD!AA67+TPDDL_EOD!AB67</f>
        <v>10.36</v>
      </c>
      <c r="N67">
        <f t="shared" ref="N67:N98" si="6">SUM(I67:M67)</f>
        <v>31.17</v>
      </c>
      <c r="O67" s="113">
        <f t="shared" ref="O67:O98" si="7">G67-N67</f>
        <v>0.12999999999999901</v>
      </c>
      <c r="P67">
        <v>11.357170356111647</v>
      </c>
      <c r="Q67">
        <v>7.5714469040744303</v>
      </c>
      <c r="R67">
        <v>0</v>
      </c>
      <c r="S67">
        <v>1.9681745267885786</v>
      </c>
      <c r="T67">
        <v>10.403208213025344</v>
      </c>
      <c r="U67" s="115">
        <f t="shared" ref="U67:U98" si="8">SUM(P67:T67)</f>
        <v>31.3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80</v>
      </c>
      <c r="G68">
        <f t="shared" ref="G68:G98" si="11">D68+E68-X68</f>
        <v>31.3</v>
      </c>
      <c r="H68" s="113"/>
      <c r="I68">
        <f>BRPL_EOD!AA68+BRPL_EOD!AB68</f>
        <v>11.31</v>
      </c>
      <c r="J68">
        <f>BYPL_EOD!AA68+BYPL_EOD!AB68</f>
        <v>7.54</v>
      </c>
      <c r="K68">
        <f>MES_EOD!AA68+MES_EOD!AB68</f>
        <v>0</v>
      </c>
      <c r="L68">
        <f>NDMC_EOD!AA68+NDMC_EOD!AB68</f>
        <v>1.96</v>
      </c>
      <c r="M68">
        <f>TPDDL_EOD!AA68+TPDDL_EOD!AB68</f>
        <v>10.36</v>
      </c>
      <c r="N68">
        <f t="shared" si="6"/>
        <v>31.17</v>
      </c>
      <c r="O68" s="113">
        <f t="shared" si="7"/>
        <v>0.12999999999999901</v>
      </c>
      <c r="P68">
        <v>11.357170356111647</v>
      </c>
      <c r="Q68">
        <v>7.5714469040744303</v>
      </c>
      <c r="R68">
        <v>0</v>
      </c>
      <c r="S68">
        <v>1.9681745267885786</v>
      </c>
      <c r="T68">
        <v>10.403208213025344</v>
      </c>
      <c r="U68" s="115">
        <f t="shared" si="8"/>
        <v>31.3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80</v>
      </c>
      <c r="G69">
        <f t="shared" si="11"/>
        <v>31.3</v>
      </c>
      <c r="H69" s="113"/>
      <c r="I69">
        <f>BRPL_EOD!AA69+BRPL_EOD!AB69</f>
        <v>11.31</v>
      </c>
      <c r="J69">
        <f>BYPL_EOD!AA69+BYPL_EOD!AB69</f>
        <v>7.54</v>
      </c>
      <c r="K69">
        <f>MES_EOD!AA69+MES_EOD!AB69</f>
        <v>0</v>
      </c>
      <c r="L69">
        <f>NDMC_EOD!AA69+NDMC_EOD!AB69</f>
        <v>1.96</v>
      </c>
      <c r="M69">
        <f>TPDDL_EOD!AA69+TPDDL_EOD!AB69</f>
        <v>10.36</v>
      </c>
      <c r="N69">
        <f t="shared" si="6"/>
        <v>31.17</v>
      </c>
      <c r="O69" s="113">
        <f t="shared" si="7"/>
        <v>0.12999999999999901</v>
      </c>
      <c r="P69">
        <v>11.357170356111647</v>
      </c>
      <c r="Q69">
        <v>7.5714469040744303</v>
      </c>
      <c r="R69">
        <v>0</v>
      </c>
      <c r="S69">
        <v>1.9681745267885786</v>
      </c>
      <c r="T69">
        <v>10.403208213025344</v>
      </c>
      <c r="U69" s="115">
        <f t="shared" si="8"/>
        <v>31.3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80</v>
      </c>
      <c r="G70">
        <f t="shared" si="11"/>
        <v>31.3</v>
      </c>
      <c r="H70" s="113"/>
      <c r="I70">
        <f>BRPL_EOD!AA70+BRPL_EOD!AB70</f>
        <v>11.31</v>
      </c>
      <c r="J70">
        <f>BYPL_EOD!AA70+BYPL_EOD!AB70</f>
        <v>7.54</v>
      </c>
      <c r="K70">
        <f>MES_EOD!AA70+MES_EOD!AB70</f>
        <v>0</v>
      </c>
      <c r="L70">
        <f>NDMC_EOD!AA70+NDMC_EOD!AB70</f>
        <v>1.96</v>
      </c>
      <c r="M70">
        <f>TPDDL_EOD!AA70+TPDDL_EOD!AB70</f>
        <v>10.36</v>
      </c>
      <c r="N70">
        <f t="shared" si="6"/>
        <v>31.17</v>
      </c>
      <c r="O70" s="113">
        <f t="shared" si="7"/>
        <v>0.12999999999999901</v>
      </c>
      <c r="P70">
        <v>11.357170356111647</v>
      </c>
      <c r="Q70">
        <v>7.5714469040744303</v>
      </c>
      <c r="R70">
        <v>0</v>
      </c>
      <c r="S70">
        <v>1.9681745267885786</v>
      </c>
      <c r="T70">
        <v>10.403208213025344</v>
      </c>
      <c r="U70" s="115">
        <f t="shared" si="8"/>
        <v>31.3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80</v>
      </c>
      <c r="G71">
        <f t="shared" si="11"/>
        <v>31.3</v>
      </c>
      <c r="H71" s="113"/>
      <c r="I71">
        <f>BRPL_EOD!AA71+BRPL_EOD!AB71</f>
        <v>11.31</v>
      </c>
      <c r="J71">
        <f>BYPL_EOD!AA71+BYPL_EOD!AB71</f>
        <v>7.54</v>
      </c>
      <c r="K71">
        <f>MES_EOD!AA71+MES_EOD!AB71</f>
        <v>0</v>
      </c>
      <c r="L71">
        <f>NDMC_EOD!AA71+NDMC_EOD!AB71</f>
        <v>1.96</v>
      </c>
      <c r="M71">
        <f>TPDDL_EOD!AA71+TPDDL_EOD!AB71</f>
        <v>10.36</v>
      </c>
      <c r="N71">
        <f t="shared" si="6"/>
        <v>31.17</v>
      </c>
      <c r="O71" s="113">
        <f t="shared" si="7"/>
        <v>0.12999999999999901</v>
      </c>
      <c r="P71">
        <v>11.357170356111647</v>
      </c>
      <c r="Q71">
        <v>7.5714469040744303</v>
      </c>
      <c r="R71">
        <v>0</v>
      </c>
      <c r="S71">
        <v>1.9681745267885786</v>
      </c>
      <c r="T71">
        <v>10.403208213025344</v>
      </c>
      <c r="U71" s="115">
        <f t="shared" si="8"/>
        <v>31.3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80</v>
      </c>
      <c r="G72">
        <f t="shared" si="11"/>
        <v>31.3</v>
      </c>
      <c r="H72" s="113"/>
      <c r="I72">
        <f>BRPL_EOD!AA72+BRPL_EOD!AB72</f>
        <v>11.31</v>
      </c>
      <c r="J72">
        <f>BYPL_EOD!AA72+BYPL_EOD!AB72</f>
        <v>7.54</v>
      </c>
      <c r="K72">
        <f>MES_EOD!AA72+MES_EOD!AB72</f>
        <v>0</v>
      </c>
      <c r="L72">
        <f>NDMC_EOD!AA72+NDMC_EOD!AB72</f>
        <v>1.96</v>
      </c>
      <c r="M72">
        <f>TPDDL_EOD!AA72+TPDDL_EOD!AB72</f>
        <v>10.36</v>
      </c>
      <c r="N72">
        <f t="shared" si="6"/>
        <v>31.17</v>
      </c>
      <c r="O72" s="113">
        <f t="shared" si="7"/>
        <v>0.12999999999999901</v>
      </c>
      <c r="P72">
        <v>11.357170356111647</v>
      </c>
      <c r="Q72">
        <v>7.5714469040744303</v>
      </c>
      <c r="R72">
        <v>0</v>
      </c>
      <c r="S72">
        <v>1.9681745267885786</v>
      </c>
      <c r="T72">
        <v>10.403208213025344</v>
      </c>
      <c r="U72" s="115">
        <f t="shared" si="8"/>
        <v>31.3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80</v>
      </c>
      <c r="G73">
        <f t="shared" si="11"/>
        <v>31.3</v>
      </c>
      <c r="H73" s="113"/>
      <c r="I73">
        <f>BRPL_EOD!AA73+BRPL_EOD!AB73</f>
        <v>11.31</v>
      </c>
      <c r="J73">
        <f>BYPL_EOD!AA73+BYPL_EOD!AB73</f>
        <v>7.54</v>
      </c>
      <c r="K73">
        <f>MES_EOD!AA73+MES_EOD!AB73</f>
        <v>0</v>
      </c>
      <c r="L73">
        <f>NDMC_EOD!AA73+NDMC_EOD!AB73</f>
        <v>1.96</v>
      </c>
      <c r="M73">
        <f>TPDDL_EOD!AA73+TPDDL_EOD!AB73</f>
        <v>10.36</v>
      </c>
      <c r="N73">
        <f t="shared" si="6"/>
        <v>31.17</v>
      </c>
      <c r="O73" s="113">
        <f t="shared" si="7"/>
        <v>0.12999999999999901</v>
      </c>
      <c r="P73">
        <v>11.357170356111647</v>
      </c>
      <c r="Q73">
        <v>7.5714469040744303</v>
      </c>
      <c r="R73">
        <v>0</v>
      </c>
      <c r="S73">
        <v>1.9681745267885786</v>
      </c>
      <c r="T73">
        <v>10.403208213025344</v>
      </c>
      <c r="U73" s="115">
        <f t="shared" si="8"/>
        <v>31.3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80</v>
      </c>
      <c r="G74">
        <f t="shared" si="11"/>
        <v>31.3</v>
      </c>
      <c r="H74" s="113"/>
      <c r="I74">
        <f>BRPL_EOD!AA74+BRPL_EOD!AB74</f>
        <v>11.31</v>
      </c>
      <c r="J74">
        <f>BYPL_EOD!AA74+BYPL_EOD!AB74</f>
        <v>7.54</v>
      </c>
      <c r="K74">
        <f>MES_EOD!AA74+MES_EOD!AB74</f>
        <v>0</v>
      </c>
      <c r="L74">
        <f>NDMC_EOD!AA74+NDMC_EOD!AB74</f>
        <v>1.96</v>
      </c>
      <c r="M74">
        <f>TPDDL_EOD!AA74+TPDDL_EOD!AB74</f>
        <v>10.36</v>
      </c>
      <c r="N74">
        <f t="shared" si="6"/>
        <v>31.17</v>
      </c>
      <c r="O74" s="113">
        <f t="shared" si="7"/>
        <v>0.12999999999999901</v>
      </c>
      <c r="P74">
        <v>11.357170356111647</v>
      </c>
      <c r="Q74">
        <v>7.5714469040744303</v>
      </c>
      <c r="R74">
        <v>0</v>
      </c>
      <c r="S74">
        <v>1.9681745267885786</v>
      </c>
      <c r="T74">
        <v>10.403208213025344</v>
      </c>
      <c r="U74" s="115">
        <f t="shared" si="8"/>
        <v>31.3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80</v>
      </c>
      <c r="G75">
        <f t="shared" si="11"/>
        <v>31.6</v>
      </c>
      <c r="H75" s="113"/>
      <c r="I75">
        <f>BRPL_EOD!AA75+BRPL_EOD!AB75</f>
        <v>11.31</v>
      </c>
      <c r="J75">
        <f>BYPL_EOD!AA75+BYPL_EOD!AB75</f>
        <v>7.54</v>
      </c>
      <c r="K75">
        <f>MES_EOD!AA75+MES_EOD!AB75</f>
        <v>0</v>
      </c>
      <c r="L75">
        <f>NDMC_EOD!AA75+NDMC_EOD!AB75</f>
        <v>1.96</v>
      </c>
      <c r="M75">
        <f>TPDDL_EOD!AA75+TPDDL_EOD!AB75</f>
        <v>10.36</v>
      </c>
      <c r="N75">
        <f t="shared" si="6"/>
        <v>31.17</v>
      </c>
      <c r="O75" s="113">
        <f t="shared" si="7"/>
        <v>0.42999999999999972</v>
      </c>
      <c r="P75">
        <v>11.466025024061597</v>
      </c>
      <c r="Q75">
        <v>7.6440166827077318</v>
      </c>
      <c r="R75">
        <v>0</v>
      </c>
      <c r="S75">
        <v>1.9870388193776065</v>
      </c>
      <c r="T75">
        <v>10.502919473853064</v>
      </c>
      <c r="U75" s="115">
        <f t="shared" si="8"/>
        <v>31.6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80</v>
      </c>
      <c r="G76">
        <f t="shared" si="11"/>
        <v>31.6</v>
      </c>
      <c r="H76" s="113"/>
      <c r="I76">
        <f>BRPL_EOD!AA76+BRPL_EOD!AB76</f>
        <v>11.31</v>
      </c>
      <c r="J76">
        <f>BYPL_EOD!AA76+BYPL_EOD!AB76</f>
        <v>7.54</v>
      </c>
      <c r="K76">
        <f>MES_EOD!AA76+MES_EOD!AB76</f>
        <v>0</v>
      </c>
      <c r="L76">
        <f>NDMC_EOD!AA76+NDMC_EOD!AB76</f>
        <v>1.96</v>
      </c>
      <c r="M76">
        <f>TPDDL_EOD!AA76+TPDDL_EOD!AB76</f>
        <v>10.36</v>
      </c>
      <c r="N76">
        <f t="shared" si="6"/>
        <v>31.17</v>
      </c>
      <c r="O76" s="113">
        <f t="shared" si="7"/>
        <v>0.42999999999999972</v>
      </c>
      <c r="P76">
        <v>11.466025024061597</v>
      </c>
      <c r="Q76">
        <v>7.6440166827077318</v>
      </c>
      <c r="R76">
        <v>0</v>
      </c>
      <c r="S76">
        <v>1.9870388193776065</v>
      </c>
      <c r="T76">
        <v>10.502919473853064</v>
      </c>
      <c r="U76" s="115">
        <f t="shared" si="8"/>
        <v>31.6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80</v>
      </c>
      <c r="G77">
        <f t="shared" si="11"/>
        <v>31.6</v>
      </c>
      <c r="H77" s="113"/>
      <c r="I77">
        <f>BRPL_EOD!AA77+BRPL_EOD!AB77</f>
        <v>11.31</v>
      </c>
      <c r="J77">
        <f>BYPL_EOD!AA77+BYPL_EOD!AB77</f>
        <v>7.54</v>
      </c>
      <c r="K77">
        <f>MES_EOD!AA77+MES_EOD!AB77</f>
        <v>0</v>
      </c>
      <c r="L77">
        <f>NDMC_EOD!AA77+NDMC_EOD!AB77</f>
        <v>1.96</v>
      </c>
      <c r="M77">
        <f>TPDDL_EOD!AA77+TPDDL_EOD!AB77</f>
        <v>10.36</v>
      </c>
      <c r="N77">
        <f t="shared" si="6"/>
        <v>31.17</v>
      </c>
      <c r="O77" s="113">
        <f t="shared" si="7"/>
        <v>0.42999999999999972</v>
      </c>
      <c r="P77">
        <v>11.466025024061597</v>
      </c>
      <c r="Q77">
        <v>7.6440166827077318</v>
      </c>
      <c r="R77">
        <v>0</v>
      </c>
      <c r="S77">
        <v>1.9870388193776065</v>
      </c>
      <c r="T77">
        <v>10.502919473853064</v>
      </c>
      <c r="U77" s="115">
        <f t="shared" si="8"/>
        <v>31.6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80</v>
      </c>
      <c r="G78">
        <f t="shared" si="11"/>
        <v>31.6</v>
      </c>
      <c r="H78" s="113"/>
      <c r="I78">
        <f>BRPL_EOD!AA78+BRPL_EOD!AB78</f>
        <v>11.31</v>
      </c>
      <c r="J78">
        <f>BYPL_EOD!AA78+BYPL_EOD!AB78</f>
        <v>7.54</v>
      </c>
      <c r="K78">
        <f>MES_EOD!AA78+MES_EOD!AB78</f>
        <v>0</v>
      </c>
      <c r="L78">
        <f>NDMC_EOD!AA78+NDMC_EOD!AB78</f>
        <v>1.96</v>
      </c>
      <c r="M78">
        <f>TPDDL_EOD!AA78+TPDDL_EOD!AB78</f>
        <v>10.36</v>
      </c>
      <c r="N78">
        <f t="shared" si="6"/>
        <v>31.17</v>
      </c>
      <c r="O78" s="113">
        <f t="shared" si="7"/>
        <v>0.42999999999999972</v>
      </c>
      <c r="P78">
        <v>11.466025024061597</v>
      </c>
      <c r="Q78">
        <v>7.6440166827077318</v>
      </c>
      <c r="R78">
        <v>0</v>
      </c>
      <c r="S78">
        <v>1.9870388193776065</v>
      </c>
      <c r="T78">
        <v>10.502919473853064</v>
      </c>
      <c r="U78" s="115">
        <f t="shared" si="8"/>
        <v>31.6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80</v>
      </c>
      <c r="G79">
        <f t="shared" si="11"/>
        <v>31.6</v>
      </c>
      <c r="H79" s="113"/>
      <c r="I79">
        <f>BRPL_EOD!AA79+BRPL_EOD!AB79</f>
        <v>11.31</v>
      </c>
      <c r="J79">
        <f>BYPL_EOD!AA79+BYPL_EOD!AB79</f>
        <v>7.54</v>
      </c>
      <c r="K79">
        <f>MES_EOD!AA79+MES_EOD!AB79</f>
        <v>0</v>
      </c>
      <c r="L79">
        <f>NDMC_EOD!AA79+NDMC_EOD!AB79</f>
        <v>1.96</v>
      </c>
      <c r="M79">
        <f>TPDDL_EOD!AA79+TPDDL_EOD!AB79</f>
        <v>10.36</v>
      </c>
      <c r="N79">
        <f t="shared" si="6"/>
        <v>31.17</v>
      </c>
      <c r="O79" s="113">
        <f t="shared" si="7"/>
        <v>0.42999999999999972</v>
      </c>
      <c r="P79">
        <v>11.466025024061597</v>
      </c>
      <c r="Q79">
        <v>7.6440166827077318</v>
      </c>
      <c r="R79">
        <v>0</v>
      </c>
      <c r="S79">
        <v>1.9870388193776065</v>
      </c>
      <c r="T79">
        <v>10.502919473853064</v>
      </c>
      <c r="U79" s="115">
        <f t="shared" si="8"/>
        <v>31.6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80</v>
      </c>
      <c r="G80">
        <f t="shared" si="11"/>
        <v>31.6</v>
      </c>
      <c r="H80" s="113"/>
      <c r="I80">
        <f>BRPL_EOD!AA80+BRPL_EOD!AB80</f>
        <v>11.31</v>
      </c>
      <c r="J80">
        <f>BYPL_EOD!AA80+BYPL_EOD!AB80</f>
        <v>7.54</v>
      </c>
      <c r="K80">
        <f>MES_EOD!AA80+MES_EOD!AB80</f>
        <v>0</v>
      </c>
      <c r="L80">
        <f>NDMC_EOD!AA80+NDMC_EOD!AB80</f>
        <v>1.96</v>
      </c>
      <c r="M80">
        <f>TPDDL_EOD!AA80+TPDDL_EOD!AB80</f>
        <v>10.36</v>
      </c>
      <c r="N80">
        <f t="shared" si="6"/>
        <v>31.17</v>
      </c>
      <c r="O80" s="113">
        <f t="shared" si="7"/>
        <v>0.42999999999999972</v>
      </c>
      <c r="P80">
        <v>11.466025024061597</v>
      </c>
      <c r="Q80">
        <v>7.6440166827077318</v>
      </c>
      <c r="R80">
        <v>0</v>
      </c>
      <c r="S80">
        <v>1.9870388193776065</v>
      </c>
      <c r="T80">
        <v>10.502919473853064</v>
      </c>
      <c r="U80" s="115">
        <f t="shared" si="8"/>
        <v>31.6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80</v>
      </c>
      <c r="G81">
        <f t="shared" si="11"/>
        <v>31.6</v>
      </c>
      <c r="H81" s="113"/>
      <c r="I81">
        <f>BRPL_EOD!AA81+BRPL_EOD!AB81</f>
        <v>11.31</v>
      </c>
      <c r="J81">
        <f>BYPL_EOD!AA81+BYPL_EOD!AB81</f>
        <v>7.54</v>
      </c>
      <c r="K81">
        <f>MES_EOD!AA81+MES_EOD!AB81</f>
        <v>0</v>
      </c>
      <c r="L81">
        <f>NDMC_EOD!AA81+NDMC_EOD!AB81</f>
        <v>1.96</v>
      </c>
      <c r="M81">
        <f>TPDDL_EOD!AA81+TPDDL_EOD!AB81</f>
        <v>10.36</v>
      </c>
      <c r="N81">
        <f t="shared" si="6"/>
        <v>31.17</v>
      </c>
      <c r="O81" s="113">
        <f t="shared" si="7"/>
        <v>0.42999999999999972</v>
      </c>
      <c r="P81">
        <v>11.466025024061597</v>
      </c>
      <c r="Q81">
        <v>7.6440166827077318</v>
      </c>
      <c r="R81">
        <v>0</v>
      </c>
      <c r="S81">
        <v>1.9870388193776065</v>
      </c>
      <c r="T81">
        <v>10.502919473853064</v>
      </c>
      <c r="U81" s="115">
        <f t="shared" si="8"/>
        <v>31.6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80</v>
      </c>
      <c r="G82">
        <f t="shared" si="11"/>
        <v>31.6</v>
      </c>
      <c r="H82" s="113"/>
      <c r="I82">
        <f>BRPL_EOD!AA82+BRPL_EOD!AB82</f>
        <v>11.31</v>
      </c>
      <c r="J82">
        <f>BYPL_EOD!AA82+BYPL_EOD!AB82</f>
        <v>7.54</v>
      </c>
      <c r="K82">
        <f>MES_EOD!AA82+MES_EOD!AB82</f>
        <v>0</v>
      </c>
      <c r="L82">
        <f>NDMC_EOD!AA82+NDMC_EOD!AB82</f>
        <v>1.96</v>
      </c>
      <c r="M82">
        <f>TPDDL_EOD!AA82+TPDDL_EOD!AB82</f>
        <v>10.36</v>
      </c>
      <c r="N82">
        <f t="shared" si="6"/>
        <v>31.17</v>
      </c>
      <c r="O82" s="113">
        <f t="shared" si="7"/>
        <v>0.42999999999999972</v>
      </c>
      <c r="P82">
        <v>11.466025024061597</v>
      </c>
      <c r="Q82">
        <v>7.6440166827077318</v>
      </c>
      <c r="R82">
        <v>0</v>
      </c>
      <c r="S82">
        <v>1.9870388193776065</v>
      </c>
      <c r="T82">
        <v>10.502919473853064</v>
      </c>
      <c r="U82" s="115">
        <f t="shared" si="8"/>
        <v>31.6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80</v>
      </c>
      <c r="G83">
        <f t="shared" si="11"/>
        <v>31.6</v>
      </c>
      <c r="H83" s="113"/>
      <c r="I83">
        <f>BRPL_EOD!AA83+BRPL_EOD!AB83</f>
        <v>11.31</v>
      </c>
      <c r="J83">
        <f>BYPL_EOD!AA83+BYPL_EOD!AB83</f>
        <v>7.54</v>
      </c>
      <c r="K83">
        <f>MES_EOD!AA83+MES_EOD!AB83</f>
        <v>0</v>
      </c>
      <c r="L83">
        <f>NDMC_EOD!AA83+NDMC_EOD!AB83</f>
        <v>1.96</v>
      </c>
      <c r="M83">
        <f>TPDDL_EOD!AA83+TPDDL_EOD!AB83</f>
        <v>10.36</v>
      </c>
      <c r="N83">
        <f t="shared" si="6"/>
        <v>31.17</v>
      </c>
      <c r="O83" s="113">
        <f t="shared" si="7"/>
        <v>0.42999999999999972</v>
      </c>
      <c r="P83">
        <v>11.466025024061597</v>
      </c>
      <c r="Q83">
        <v>7.6440166827077318</v>
      </c>
      <c r="R83">
        <v>0</v>
      </c>
      <c r="S83">
        <v>1.9870388193776065</v>
      </c>
      <c r="T83">
        <v>10.502919473853064</v>
      </c>
      <c r="U83" s="115">
        <f t="shared" si="8"/>
        <v>31.6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80</v>
      </c>
      <c r="G84">
        <f t="shared" si="11"/>
        <v>31.6</v>
      </c>
      <c r="H84" s="113"/>
      <c r="I84">
        <f>BRPL_EOD!AA84+BRPL_EOD!AB84</f>
        <v>11.31</v>
      </c>
      <c r="J84">
        <f>BYPL_EOD!AA84+BYPL_EOD!AB84</f>
        <v>7.54</v>
      </c>
      <c r="K84">
        <f>MES_EOD!AA84+MES_EOD!AB84</f>
        <v>0</v>
      </c>
      <c r="L84">
        <f>NDMC_EOD!AA84+NDMC_EOD!AB84</f>
        <v>1.96</v>
      </c>
      <c r="M84">
        <f>TPDDL_EOD!AA84+TPDDL_EOD!AB84</f>
        <v>10.36</v>
      </c>
      <c r="N84">
        <f t="shared" si="6"/>
        <v>31.17</v>
      </c>
      <c r="O84" s="113">
        <f t="shared" si="7"/>
        <v>0.42999999999999972</v>
      </c>
      <c r="P84">
        <v>11.466025024061597</v>
      </c>
      <c r="Q84">
        <v>7.6440166827077318</v>
      </c>
      <c r="R84">
        <v>0</v>
      </c>
      <c r="S84">
        <v>1.9870388193776065</v>
      </c>
      <c r="T84">
        <v>10.502919473853064</v>
      </c>
      <c r="U84" s="115">
        <f t="shared" si="8"/>
        <v>31.6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80</v>
      </c>
      <c r="G85">
        <f t="shared" si="11"/>
        <v>31.6</v>
      </c>
      <c r="H85" s="113"/>
      <c r="I85">
        <f>BRPL_EOD!AA85+BRPL_EOD!AB85</f>
        <v>11.31</v>
      </c>
      <c r="J85">
        <f>BYPL_EOD!AA85+BYPL_EOD!AB85</f>
        <v>7.54</v>
      </c>
      <c r="K85">
        <f>MES_EOD!AA85+MES_EOD!AB85</f>
        <v>0</v>
      </c>
      <c r="L85">
        <f>NDMC_EOD!AA85+NDMC_EOD!AB85</f>
        <v>1.96</v>
      </c>
      <c r="M85">
        <f>TPDDL_EOD!AA85+TPDDL_EOD!AB85</f>
        <v>10.36</v>
      </c>
      <c r="N85">
        <f t="shared" si="6"/>
        <v>31.17</v>
      </c>
      <c r="O85" s="113">
        <f t="shared" si="7"/>
        <v>0.42999999999999972</v>
      </c>
      <c r="P85">
        <v>11.466025024061597</v>
      </c>
      <c r="Q85">
        <v>7.6440166827077318</v>
      </c>
      <c r="R85">
        <v>0</v>
      </c>
      <c r="S85">
        <v>1.9870388193776065</v>
      </c>
      <c r="T85">
        <v>10.502919473853064</v>
      </c>
      <c r="U85" s="115">
        <f t="shared" si="8"/>
        <v>31.6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80</v>
      </c>
      <c r="G86">
        <f t="shared" si="11"/>
        <v>31.6</v>
      </c>
      <c r="H86" s="113"/>
      <c r="I86">
        <f>BRPL_EOD!AA86+BRPL_EOD!AB86</f>
        <v>11.31</v>
      </c>
      <c r="J86">
        <f>BYPL_EOD!AA86+BYPL_EOD!AB86</f>
        <v>7.54</v>
      </c>
      <c r="K86">
        <f>MES_EOD!AA86+MES_EOD!AB86</f>
        <v>0</v>
      </c>
      <c r="L86">
        <f>NDMC_EOD!AA86+NDMC_EOD!AB86</f>
        <v>1.96</v>
      </c>
      <c r="M86">
        <f>TPDDL_EOD!AA86+TPDDL_EOD!AB86</f>
        <v>10.36</v>
      </c>
      <c r="N86">
        <f t="shared" si="6"/>
        <v>31.17</v>
      </c>
      <c r="O86" s="113">
        <f t="shared" si="7"/>
        <v>0.42999999999999972</v>
      </c>
      <c r="P86">
        <v>11.466025024061597</v>
      </c>
      <c r="Q86">
        <v>7.6440166827077318</v>
      </c>
      <c r="R86">
        <v>0</v>
      </c>
      <c r="S86">
        <v>1.9870388193776065</v>
      </c>
      <c r="T86">
        <v>10.502919473853064</v>
      </c>
      <c r="U86" s="115">
        <f t="shared" si="8"/>
        <v>31.6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80</v>
      </c>
      <c r="G87">
        <f t="shared" si="11"/>
        <v>31.6</v>
      </c>
      <c r="H87" s="113"/>
      <c r="I87">
        <f>BRPL_EOD!AA87+BRPL_EOD!AB87</f>
        <v>11.31</v>
      </c>
      <c r="J87">
        <f>BYPL_EOD!AA87+BYPL_EOD!AB87</f>
        <v>7.54</v>
      </c>
      <c r="K87">
        <f>MES_EOD!AA87+MES_EOD!AB87</f>
        <v>0</v>
      </c>
      <c r="L87">
        <f>NDMC_EOD!AA87+NDMC_EOD!AB87</f>
        <v>1.96</v>
      </c>
      <c r="M87">
        <f>TPDDL_EOD!AA87+TPDDL_EOD!AB87</f>
        <v>10.36</v>
      </c>
      <c r="N87">
        <f t="shared" si="6"/>
        <v>31.17</v>
      </c>
      <c r="O87" s="113">
        <f t="shared" si="7"/>
        <v>0.42999999999999972</v>
      </c>
      <c r="P87">
        <v>11.466025024061597</v>
      </c>
      <c r="Q87">
        <v>7.6440166827077318</v>
      </c>
      <c r="R87">
        <v>0</v>
      </c>
      <c r="S87">
        <v>1.9870388193776065</v>
      </c>
      <c r="T87">
        <v>10.502919473853064</v>
      </c>
      <c r="U87" s="115">
        <f t="shared" si="8"/>
        <v>31.6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80</v>
      </c>
      <c r="G88">
        <f t="shared" si="11"/>
        <v>31.6</v>
      </c>
      <c r="H88" s="113"/>
      <c r="I88">
        <f>BRPL_EOD!AA88+BRPL_EOD!AB88</f>
        <v>11.31</v>
      </c>
      <c r="J88">
        <f>BYPL_EOD!AA88+BYPL_EOD!AB88</f>
        <v>7.54</v>
      </c>
      <c r="K88">
        <f>MES_EOD!AA88+MES_EOD!AB88</f>
        <v>0</v>
      </c>
      <c r="L88">
        <f>NDMC_EOD!AA88+NDMC_EOD!AB88</f>
        <v>1.96</v>
      </c>
      <c r="M88">
        <f>TPDDL_EOD!AA88+TPDDL_EOD!AB88</f>
        <v>10.36</v>
      </c>
      <c r="N88">
        <f t="shared" si="6"/>
        <v>31.17</v>
      </c>
      <c r="O88" s="113">
        <f t="shared" si="7"/>
        <v>0.42999999999999972</v>
      </c>
      <c r="P88">
        <v>11.466025024061597</v>
      </c>
      <c r="Q88">
        <v>7.6440166827077318</v>
      </c>
      <c r="R88">
        <v>0</v>
      </c>
      <c r="S88">
        <v>1.9870388193776065</v>
      </c>
      <c r="T88">
        <v>10.502919473853064</v>
      </c>
      <c r="U88" s="115">
        <f t="shared" si="8"/>
        <v>31.6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80</v>
      </c>
      <c r="G89">
        <f t="shared" si="11"/>
        <v>31.6</v>
      </c>
      <c r="H89" s="113"/>
      <c r="I89">
        <f>BRPL_EOD!AA89+BRPL_EOD!AB89</f>
        <v>11.31</v>
      </c>
      <c r="J89">
        <f>BYPL_EOD!AA89+BYPL_EOD!AB89</f>
        <v>7.54</v>
      </c>
      <c r="K89">
        <f>MES_EOD!AA89+MES_EOD!AB89</f>
        <v>0</v>
      </c>
      <c r="L89">
        <f>NDMC_EOD!AA89+NDMC_EOD!AB89</f>
        <v>1.96</v>
      </c>
      <c r="M89">
        <f>TPDDL_EOD!AA89+TPDDL_EOD!AB89</f>
        <v>10.36</v>
      </c>
      <c r="N89">
        <f t="shared" si="6"/>
        <v>31.17</v>
      </c>
      <c r="O89" s="113">
        <f t="shared" si="7"/>
        <v>0.42999999999999972</v>
      </c>
      <c r="P89">
        <v>11.466025024061597</v>
      </c>
      <c r="Q89">
        <v>7.6440166827077318</v>
      </c>
      <c r="R89">
        <v>0</v>
      </c>
      <c r="S89">
        <v>1.9870388193776065</v>
      </c>
      <c r="T89">
        <v>10.502919473853064</v>
      </c>
      <c r="U89" s="115">
        <f t="shared" si="8"/>
        <v>31.6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3"/>
      <c r="I90">
        <f>BRPL_EOD!AA90+BRPL_EOD!AB90</f>
        <v>11.66</v>
      </c>
      <c r="J90">
        <f>BYPL_EOD!AA90+BYPL_EOD!AB90</f>
        <v>7.77</v>
      </c>
      <c r="K90">
        <f>MES_EOD!AA90+MES_EOD!AB90</f>
        <v>0</v>
      </c>
      <c r="L90">
        <f>NDMC_EOD!AA90+NDMC_EOD!AB90</f>
        <v>2.02</v>
      </c>
      <c r="M90">
        <f>TPDDL_EOD!AA90+TPDDL_EOD!AB90</f>
        <v>10.69</v>
      </c>
      <c r="N90">
        <f t="shared" si="6"/>
        <v>32.14</v>
      </c>
      <c r="O90" s="113">
        <f t="shared" si="7"/>
        <v>0.46000000000000085</v>
      </c>
      <c r="P90">
        <v>11.826882389545737</v>
      </c>
      <c r="Q90">
        <v>7.8812072184194149</v>
      </c>
      <c r="R90">
        <v>0</v>
      </c>
      <c r="S90">
        <v>2.0489110143123832</v>
      </c>
      <c r="T90">
        <v>10.842999377722464</v>
      </c>
      <c r="U90" s="115">
        <f t="shared" si="8"/>
        <v>32.6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80</v>
      </c>
      <c r="G91">
        <f t="shared" si="11"/>
        <v>32.6</v>
      </c>
      <c r="H91" s="113"/>
      <c r="I91">
        <f>BRPL_EOD!AA91+BRPL_EOD!AB91</f>
        <v>11.66</v>
      </c>
      <c r="J91">
        <f>BYPL_EOD!AA91+BYPL_EOD!AB91</f>
        <v>7.77</v>
      </c>
      <c r="K91">
        <f>MES_EOD!AA91+MES_EOD!AB91</f>
        <v>0</v>
      </c>
      <c r="L91">
        <f>NDMC_EOD!AA91+NDMC_EOD!AB91</f>
        <v>2.02</v>
      </c>
      <c r="M91">
        <f>TPDDL_EOD!AA91+TPDDL_EOD!AB91</f>
        <v>10.69</v>
      </c>
      <c r="N91">
        <f t="shared" si="6"/>
        <v>32.14</v>
      </c>
      <c r="O91" s="113">
        <f t="shared" si="7"/>
        <v>0.46000000000000085</v>
      </c>
      <c r="P91">
        <v>11.826882389545737</v>
      </c>
      <c r="Q91">
        <v>7.8812072184194149</v>
      </c>
      <c r="R91">
        <v>0</v>
      </c>
      <c r="S91">
        <v>2.0489110143123832</v>
      </c>
      <c r="T91">
        <v>10.842999377722464</v>
      </c>
      <c r="U91" s="115">
        <f t="shared" si="8"/>
        <v>32.6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80</v>
      </c>
      <c r="G92">
        <f t="shared" si="11"/>
        <v>32.6</v>
      </c>
      <c r="H92" s="113"/>
      <c r="I92">
        <f>BRPL_EOD!AA92+BRPL_EOD!AB92</f>
        <v>11.66</v>
      </c>
      <c r="J92">
        <f>BYPL_EOD!AA92+BYPL_EOD!AB92</f>
        <v>7.77</v>
      </c>
      <c r="K92">
        <f>MES_EOD!AA92+MES_EOD!AB92</f>
        <v>0</v>
      </c>
      <c r="L92">
        <f>NDMC_EOD!AA92+NDMC_EOD!AB92</f>
        <v>2.02</v>
      </c>
      <c r="M92">
        <f>TPDDL_EOD!AA92+TPDDL_EOD!AB92</f>
        <v>10.69</v>
      </c>
      <c r="N92">
        <f t="shared" si="6"/>
        <v>32.14</v>
      </c>
      <c r="O92" s="113">
        <f t="shared" si="7"/>
        <v>0.46000000000000085</v>
      </c>
      <c r="P92">
        <v>11.826882389545737</v>
      </c>
      <c r="Q92">
        <v>7.8812072184194149</v>
      </c>
      <c r="R92">
        <v>0</v>
      </c>
      <c r="S92">
        <v>2.0489110143123832</v>
      </c>
      <c r="T92">
        <v>10.842999377722464</v>
      </c>
      <c r="U92" s="115">
        <f t="shared" si="8"/>
        <v>32.6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80</v>
      </c>
      <c r="G93">
        <f t="shared" si="11"/>
        <v>32.6</v>
      </c>
      <c r="H93" s="113"/>
      <c r="I93">
        <f>BRPL_EOD!AA93+BRPL_EOD!AB93</f>
        <v>11.66</v>
      </c>
      <c r="J93">
        <f>BYPL_EOD!AA93+BYPL_EOD!AB93</f>
        <v>7.77</v>
      </c>
      <c r="K93">
        <f>MES_EOD!AA93+MES_EOD!AB93</f>
        <v>0</v>
      </c>
      <c r="L93">
        <f>NDMC_EOD!AA93+NDMC_EOD!AB93</f>
        <v>2.02</v>
      </c>
      <c r="M93">
        <f>TPDDL_EOD!AA93+TPDDL_EOD!AB93</f>
        <v>10.69</v>
      </c>
      <c r="N93">
        <f t="shared" si="6"/>
        <v>32.14</v>
      </c>
      <c r="O93" s="113">
        <f t="shared" si="7"/>
        <v>0.46000000000000085</v>
      </c>
      <c r="P93">
        <v>11.826882389545737</v>
      </c>
      <c r="Q93">
        <v>7.8812072184194149</v>
      </c>
      <c r="R93">
        <v>0</v>
      </c>
      <c r="S93">
        <v>2.0489110143123832</v>
      </c>
      <c r="T93">
        <v>10.842999377722464</v>
      </c>
      <c r="U93" s="115">
        <f t="shared" si="8"/>
        <v>32.6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80</v>
      </c>
      <c r="G94">
        <f t="shared" si="11"/>
        <v>32.6</v>
      </c>
      <c r="H94" s="113"/>
      <c r="I94">
        <f>BRPL_EOD!AA94+BRPL_EOD!AB94</f>
        <v>11.66</v>
      </c>
      <c r="J94">
        <f>BYPL_EOD!AA94+BYPL_EOD!AB94</f>
        <v>7.77</v>
      </c>
      <c r="K94">
        <f>MES_EOD!AA94+MES_EOD!AB94</f>
        <v>0</v>
      </c>
      <c r="L94">
        <f>NDMC_EOD!AA94+NDMC_EOD!AB94</f>
        <v>2.02</v>
      </c>
      <c r="M94">
        <f>TPDDL_EOD!AA94+TPDDL_EOD!AB94</f>
        <v>10.69</v>
      </c>
      <c r="N94">
        <f t="shared" si="6"/>
        <v>32.14</v>
      </c>
      <c r="O94" s="113">
        <f t="shared" si="7"/>
        <v>0.46000000000000085</v>
      </c>
      <c r="P94">
        <v>11.826882389545737</v>
      </c>
      <c r="Q94">
        <v>7.8812072184194149</v>
      </c>
      <c r="R94">
        <v>0</v>
      </c>
      <c r="S94">
        <v>2.0489110143123832</v>
      </c>
      <c r="T94">
        <v>10.842999377722464</v>
      </c>
      <c r="U94" s="115">
        <f t="shared" si="8"/>
        <v>32.6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80</v>
      </c>
      <c r="G95">
        <f t="shared" si="11"/>
        <v>32.6</v>
      </c>
      <c r="H95" s="113"/>
      <c r="I95">
        <f>BRPL_EOD!AA95+BRPL_EOD!AB95</f>
        <v>11.66</v>
      </c>
      <c r="J95">
        <f>BYPL_EOD!AA95+BYPL_EOD!AB95</f>
        <v>7.77</v>
      </c>
      <c r="K95">
        <f>MES_EOD!AA95+MES_EOD!AB95</f>
        <v>0</v>
      </c>
      <c r="L95">
        <f>NDMC_EOD!AA95+NDMC_EOD!AB95</f>
        <v>2.02</v>
      </c>
      <c r="M95">
        <f>TPDDL_EOD!AA95+TPDDL_EOD!AB95</f>
        <v>10.69</v>
      </c>
      <c r="N95">
        <f t="shared" si="6"/>
        <v>32.14</v>
      </c>
      <c r="O95" s="113">
        <f t="shared" si="7"/>
        <v>0.46000000000000085</v>
      </c>
      <c r="P95">
        <v>11.826882389545737</v>
      </c>
      <c r="Q95">
        <v>7.8812072184194149</v>
      </c>
      <c r="R95">
        <v>0</v>
      </c>
      <c r="S95">
        <v>2.0489110143123832</v>
      </c>
      <c r="T95">
        <v>10.842999377722464</v>
      </c>
      <c r="U95" s="115">
        <f t="shared" si="8"/>
        <v>32.6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80</v>
      </c>
      <c r="G96">
        <f t="shared" si="11"/>
        <v>32.6</v>
      </c>
      <c r="H96" s="113"/>
      <c r="I96">
        <f>BRPL_EOD!AA96+BRPL_EOD!AB96</f>
        <v>11.66</v>
      </c>
      <c r="J96">
        <f>BYPL_EOD!AA96+BYPL_EOD!AB96</f>
        <v>7.77</v>
      </c>
      <c r="K96">
        <f>MES_EOD!AA96+MES_EOD!AB96</f>
        <v>0</v>
      </c>
      <c r="L96">
        <f>NDMC_EOD!AA96+NDMC_EOD!AB96</f>
        <v>2.02</v>
      </c>
      <c r="M96">
        <f>TPDDL_EOD!AA96+TPDDL_EOD!AB96</f>
        <v>10.69</v>
      </c>
      <c r="N96">
        <f t="shared" si="6"/>
        <v>32.14</v>
      </c>
      <c r="O96" s="113">
        <f t="shared" si="7"/>
        <v>0.46000000000000085</v>
      </c>
      <c r="P96">
        <v>11.826882389545737</v>
      </c>
      <c r="Q96">
        <v>7.8812072184194149</v>
      </c>
      <c r="R96">
        <v>0</v>
      </c>
      <c r="S96">
        <v>2.0489110143123832</v>
      </c>
      <c r="T96">
        <v>10.842999377722464</v>
      </c>
      <c r="U96" s="115">
        <f t="shared" si="8"/>
        <v>32.6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80</v>
      </c>
      <c r="G97">
        <f t="shared" si="11"/>
        <v>32.6</v>
      </c>
      <c r="H97" s="113"/>
      <c r="I97">
        <f>BRPL_EOD!AA97+BRPL_EOD!AB97</f>
        <v>11.66</v>
      </c>
      <c r="J97">
        <f>BYPL_EOD!AA97+BYPL_EOD!AB97</f>
        <v>7.77</v>
      </c>
      <c r="K97">
        <f>MES_EOD!AA97+MES_EOD!AB97</f>
        <v>0</v>
      </c>
      <c r="L97">
        <f>NDMC_EOD!AA97+NDMC_EOD!AB97</f>
        <v>2.02</v>
      </c>
      <c r="M97">
        <f>TPDDL_EOD!AA97+TPDDL_EOD!AB97</f>
        <v>10.69</v>
      </c>
      <c r="N97">
        <f t="shared" si="6"/>
        <v>32.14</v>
      </c>
      <c r="O97" s="113">
        <f t="shared" si="7"/>
        <v>0.46000000000000085</v>
      </c>
      <c r="P97">
        <v>11.826882389545737</v>
      </c>
      <c r="Q97">
        <v>7.8812072184194149</v>
      </c>
      <c r="R97">
        <v>0</v>
      </c>
      <c r="S97">
        <v>2.0489110143123832</v>
      </c>
      <c r="T97">
        <v>10.842999377722464</v>
      </c>
      <c r="U97" s="115">
        <f t="shared" si="8"/>
        <v>32.6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80</v>
      </c>
      <c r="G98">
        <f t="shared" si="11"/>
        <v>32.6</v>
      </c>
      <c r="H98" s="113"/>
      <c r="I98">
        <f>BRPL_EOD!AA98+BRPL_EOD!AB98</f>
        <v>11.66</v>
      </c>
      <c r="J98">
        <f>BYPL_EOD!AA98+BYPL_EOD!AB98</f>
        <v>7.77</v>
      </c>
      <c r="K98">
        <f>MES_EOD!AA98+MES_EOD!AB98</f>
        <v>0</v>
      </c>
      <c r="L98">
        <f>NDMC_EOD!AA98+NDMC_EOD!AB98</f>
        <v>2.02</v>
      </c>
      <c r="M98">
        <f>TPDDL_EOD!AA98+TPDDL_EOD!AB98</f>
        <v>10.69</v>
      </c>
      <c r="N98">
        <f t="shared" si="6"/>
        <v>32.14</v>
      </c>
      <c r="O98" s="113">
        <f t="shared" si="7"/>
        <v>0.46000000000000085</v>
      </c>
      <c r="P98">
        <v>11.826882389545737</v>
      </c>
      <c r="Q98">
        <v>7.8812072184194149</v>
      </c>
      <c r="R98">
        <v>0</v>
      </c>
      <c r="S98">
        <v>2.0489110143123832</v>
      </c>
      <c r="T98">
        <v>10.842999377722464</v>
      </c>
      <c r="U98" s="115">
        <f t="shared" si="8"/>
        <v>32.6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0.77444999999999964</v>
      </c>
      <c r="E99" s="115">
        <f t="shared" si="12"/>
        <v>0</v>
      </c>
      <c r="F99" s="115">
        <f t="shared" si="12"/>
        <v>1.92</v>
      </c>
      <c r="G99" s="115">
        <f t="shared" si="12"/>
        <v>0.77444999999999964</v>
      </c>
      <c r="H99" s="115"/>
      <c r="I99" s="115">
        <f t="shared" si="12"/>
        <v>0.27683249999999959</v>
      </c>
      <c r="J99" s="115">
        <f t="shared" si="12"/>
        <v>0.18805249999999984</v>
      </c>
      <c r="K99" s="115">
        <f t="shared" si="12"/>
        <v>0</v>
      </c>
      <c r="L99" s="115">
        <f t="shared" si="12"/>
        <v>4.7940000000000024E-2</v>
      </c>
      <c r="M99" s="115">
        <f t="shared" si="12"/>
        <v>0.25353250000000027</v>
      </c>
      <c r="N99" s="115">
        <f t="shared" si="12"/>
        <v>0.7663575000000008</v>
      </c>
      <c r="O99" s="115">
        <f t="shared" si="12"/>
        <v>8.0925000000000025E-3</v>
      </c>
      <c r="P99" s="115">
        <f t="shared" si="12"/>
        <v>0.27977222918827704</v>
      </c>
      <c r="Q99" s="115">
        <f t="shared" si="12"/>
        <v>0.19000446277987396</v>
      </c>
      <c r="R99" s="115">
        <f t="shared" si="12"/>
        <v>0</v>
      </c>
      <c r="S99" s="115">
        <f t="shared" si="12"/>
        <v>4.8448973392151679E-2</v>
      </c>
      <c r="T99" s="115">
        <f t="shared" si="12"/>
        <v>0.25622433463969685</v>
      </c>
      <c r="U99" s="115">
        <f t="shared" si="12"/>
        <v>0.77444999999999964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219.45</v>
      </c>
      <c r="E3">
        <f>BAWANA!AM3</f>
        <v>0</v>
      </c>
      <c r="F3">
        <f>(B3+C3)*0.8</f>
        <v>256</v>
      </c>
      <c r="G3">
        <f>(D3+E3)</f>
        <v>219.45</v>
      </c>
      <c r="H3" s="113"/>
      <c r="I3">
        <f>BRPL_EOD!AI3+BRPL_EOD!AJ3</f>
        <v>99.61</v>
      </c>
      <c r="J3">
        <f>BYPL_EOD!AI3+BYPL_EOD!AJ3</f>
        <v>45</v>
      </c>
      <c r="K3">
        <f>MES_EOD!AI3+MES_EOD!AJ3</f>
        <v>5.84</v>
      </c>
      <c r="L3">
        <f>NDMC_EOD!AI3+NDMC_EOD!AJ3</f>
        <v>19</v>
      </c>
      <c r="M3">
        <f>TPDDL_EOD!AI3+TPDDL_EOD!AJ3</f>
        <v>50</v>
      </c>
      <c r="N3">
        <f t="shared" ref="N3:N66" si="0">SUM(I3:M3)</f>
        <v>219.45000000000002</v>
      </c>
      <c r="O3" s="113">
        <f t="shared" ref="O3:O66" si="1">G3-N3</f>
        <v>0</v>
      </c>
      <c r="P3">
        <v>99.609999999999985</v>
      </c>
      <c r="Q3">
        <v>44.999999999999993</v>
      </c>
      <c r="R3">
        <v>5.839999999999999</v>
      </c>
      <c r="S3">
        <v>18.999999999999996</v>
      </c>
      <c r="T3">
        <v>49.999999999999993</v>
      </c>
      <c r="U3" s="115">
        <f t="shared" ref="U3:U66" si="2">SUM(P3:T3)</f>
        <v>219.45</v>
      </c>
      <c r="V3" s="113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219.45</v>
      </c>
      <c r="E4">
        <f>BAWANA!AM4</f>
        <v>0</v>
      </c>
      <c r="F4">
        <f t="shared" ref="F4:F67" si="4">(B4+C4)*0.8</f>
        <v>256</v>
      </c>
      <c r="G4">
        <f t="shared" ref="G4:G67" si="5">(D4+E4)</f>
        <v>219.45</v>
      </c>
      <c r="H4" s="113"/>
      <c r="I4">
        <f>BRPL_EOD!AI4+BRPL_EOD!AJ4</f>
        <v>99.61</v>
      </c>
      <c r="J4">
        <f>BYPL_EOD!AI4+BYPL_EOD!AJ4</f>
        <v>45</v>
      </c>
      <c r="K4">
        <f>MES_EOD!AI4+MES_EOD!AJ4</f>
        <v>5.84</v>
      </c>
      <c r="L4">
        <f>NDMC_EOD!AI4+NDMC_EOD!AJ4</f>
        <v>19</v>
      </c>
      <c r="M4">
        <f>TPDDL_EOD!AI4+TPDDL_EOD!AJ4</f>
        <v>50</v>
      </c>
      <c r="N4">
        <f t="shared" si="0"/>
        <v>219.45000000000002</v>
      </c>
      <c r="O4" s="113">
        <f t="shared" si="1"/>
        <v>0</v>
      </c>
      <c r="P4">
        <v>99.609999999999985</v>
      </c>
      <c r="Q4">
        <v>44.999999999999993</v>
      </c>
      <c r="R4">
        <v>5.839999999999999</v>
      </c>
      <c r="S4">
        <v>18.999999999999996</v>
      </c>
      <c r="T4">
        <v>49.999999999999993</v>
      </c>
      <c r="U4" s="115">
        <f t="shared" si="2"/>
        <v>219.45</v>
      </c>
      <c r="V4" s="113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219.45</v>
      </c>
      <c r="E5">
        <f>BAWANA!AM5</f>
        <v>0</v>
      </c>
      <c r="F5">
        <f t="shared" si="4"/>
        <v>256</v>
      </c>
      <c r="G5">
        <f t="shared" si="5"/>
        <v>219.45</v>
      </c>
      <c r="H5" s="113"/>
      <c r="I5">
        <f>BRPL_EOD!AI5+BRPL_EOD!AJ5</f>
        <v>99.61</v>
      </c>
      <c r="J5">
        <f>BYPL_EOD!AI5+BYPL_EOD!AJ5</f>
        <v>45</v>
      </c>
      <c r="K5">
        <f>MES_EOD!AI5+MES_EOD!AJ5</f>
        <v>5.84</v>
      </c>
      <c r="L5">
        <f>NDMC_EOD!AI5+NDMC_EOD!AJ5</f>
        <v>19</v>
      </c>
      <c r="M5">
        <f>TPDDL_EOD!AI5+TPDDL_EOD!AJ5</f>
        <v>50</v>
      </c>
      <c r="N5">
        <f t="shared" si="0"/>
        <v>219.45000000000002</v>
      </c>
      <c r="O5" s="113">
        <f t="shared" si="1"/>
        <v>0</v>
      </c>
      <c r="P5">
        <v>99.609999999999985</v>
      </c>
      <c r="Q5">
        <v>44.999999999999993</v>
      </c>
      <c r="R5">
        <v>5.839999999999999</v>
      </c>
      <c r="S5">
        <v>18.999999999999996</v>
      </c>
      <c r="T5">
        <v>49.999999999999993</v>
      </c>
      <c r="U5" s="115">
        <f t="shared" si="2"/>
        <v>219.45</v>
      </c>
      <c r="V5" s="113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219.45</v>
      </c>
      <c r="E6">
        <f>BAWANA!AM6</f>
        <v>0</v>
      </c>
      <c r="F6">
        <f t="shared" si="4"/>
        <v>256</v>
      </c>
      <c r="G6">
        <f t="shared" si="5"/>
        <v>219.45</v>
      </c>
      <c r="H6" s="113"/>
      <c r="I6">
        <f>BRPL_EOD!AI6+BRPL_EOD!AJ6</f>
        <v>99.61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50</v>
      </c>
      <c r="N6">
        <f t="shared" si="0"/>
        <v>219.45000000000002</v>
      </c>
      <c r="O6" s="113">
        <f t="shared" si="1"/>
        <v>0</v>
      </c>
      <c r="P6">
        <v>99.609999999999985</v>
      </c>
      <c r="Q6">
        <v>44.999999999999993</v>
      </c>
      <c r="R6">
        <v>5.839999999999999</v>
      </c>
      <c r="S6">
        <v>18.999999999999996</v>
      </c>
      <c r="T6">
        <v>49.999999999999993</v>
      </c>
      <c r="U6" s="115">
        <f t="shared" si="2"/>
        <v>219.45</v>
      </c>
      <c r="V6" s="113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219.45</v>
      </c>
      <c r="E7">
        <f>BAWANA!AM7</f>
        <v>0</v>
      </c>
      <c r="F7">
        <f t="shared" si="4"/>
        <v>256</v>
      </c>
      <c r="G7">
        <f t="shared" si="5"/>
        <v>219.45</v>
      </c>
      <c r="H7" s="113"/>
      <c r="I7">
        <f>BRPL_EOD!AI7+BRPL_EOD!AJ7</f>
        <v>99.61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50</v>
      </c>
      <c r="N7">
        <f t="shared" si="0"/>
        <v>219.45000000000002</v>
      </c>
      <c r="O7" s="113">
        <f t="shared" si="1"/>
        <v>0</v>
      </c>
      <c r="P7">
        <v>99.609999999999985</v>
      </c>
      <c r="Q7">
        <v>44.999999999999993</v>
      </c>
      <c r="R7">
        <v>5.839999999999999</v>
      </c>
      <c r="S7">
        <v>18.999999999999996</v>
      </c>
      <c r="T7">
        <v>49.999999999999993</v>
      </c>
      <c r="U7" s="115">
        <f t="shared" si="2"/>
        <v>219.45</v>
      </c>
      <c r="V7" s="113">
        <f t="shared" si="3"/>
        <v>0</v>
      </c>
      <c r="Y7">
        <f>BAWANA!AW7+BAWANA!AX7</f>
        <v>18.55</v>
      </c>
      <c r="Z7">
        <f>BAWANA!BD7+BAWANA!BE7</f>
        <v>32</v>
      </c>
      <c r="AA7">
        <f>BAWANA!X7+BAWANA!Y7</f>
        <v>18.55</v>
      </c>
      <c r="AB7">
        <f>BAWANA!AE7+BAWANA!AF7</f>
        <v>32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219.45</v>
      </c>
      <c r="E8">
        <f>BAWANA!AM8</f>
        <v>0</v>
      </c>
      <c r="F8">
        <f t="shared" si="4"/>
        <v>256</v>
      </c>
      <c r="G8">
        <f t="shared" si="5"/>
        <v>219.45</v>
      </c>
      <c r="H8" s="113"/>
      <c r="I8">
        <f>BRPL_EOD!AI8+BRPL_EOD!AJ8</f>
        <v>99.61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50</v>
      </c>
      <c r="N8">
        <f t="shared" si="0"/>
        <v>219.45000000000002</v>
      </c>
      <c r="O8" s="113">
        <f t="shared" si="1"/>
        <v>0</v>
      </c>
      <c r="P8">
        <v>99.609999999999985</v>
      </c>
      <c r="Q8">
        <v>44.999999999999993</v>
      </c>
      <c r="R8">
        <v>5.839999999999999</v>
      </c>
      <c r="S8">
        <v>18.999999999999996</v>
      </c>
      <c r="T8">
        <v>49.999999999999993</v>
      </c>
      <c r="U8" s="115">
        <f t="shared" si="2"/>
        <v>219.45</v>
      </c>
      <c r="V8" s="113">
        <f t="shared" si="3"/>
        <v>0</v>
      </c>
      <c r="Y8">
        <f>BAWANA!AW8+BAWANA!AX8</f>
        <v>18.55</v>
      </c>
      <c r="Z8">
        <f>BAWANA!BD8+BAWANA!BE8</f>
        <v>32</v>
      </c>
      <c r="AA8">
        <f>BAWANA!X8+BAWANA!Y8</f>
        <v>18.55</v>
      </c>
      <c r="AB8">
        <f>BAWANA!AE8+BAWANA!AF8</f>
        <v>32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221.84000000000003</v>
      </c>
      <c r="E9">
        <f>BAWANA!AM9</f>
        <v>0</v>
      </c>
      <c r="F9">
        <f t="shared" si="4"/>
        <v>256</v>
      </c>
      <c r="G9">
        <f t="shared" si="5"/>
        <v>221.84000000000003</v>
      </c>
      <c r="H9" s="113"/>
      <c r="I9">
        <f>BRPL_EOD!AI9+BRPL_EOD!AJ9</f>
        <v>99.61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52.39</v>
      </c>
      <c r="N9">
        <f t="shared" si="0"/>
        <v>221.84000000000003</v>
      </c>
      <c r="O9" s="113">
        <f t="shared" si="1"/>
        <v>0</v>
      </c>
      <c r="P9">
        <v>99.61</v>
      </c>
      <c r="Q9">
        <v>45</v>
      </c>
      <c r="R9">
        <v>5.84</v>
      </c>
      <c r="S9">
        <v>19</v>
      </c>
      <c r="T9">
        <v>52.39</v>
      </c>
      <c r="U9" s="115">
        <f t="shared" si="2"/>
        <v>221.84000000000003</v>
      </c>
      <c r="V9" s="113">
        <f t="shared" si="3"/>
        <v>0</v>
      </c>
      <c r="Y9">
        <f>BAWANA!AW9+BAWANA!AX9</f>
        <v>24.08</v>
      </c>
      <c r="Z9">
        <f>BAWANA!BD9+BAWANA!BE9</f>
        <v>24.08</v>
      </c>
      <c r="AA9">
        <f>BAWANA!X9+BAWANA!Y9</f>
        <v>24.08</v>
      </c>
      <c r="AB9">
        <f>BAWANA!AE9+BAWANA!AF9</f>
        <v>24.08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221.84000000000003</v>
      </c>
      <c r="E10">
        <f>BAWANA!AM10</f>
        <v>0</v>
      </c>
      <c r="F10">
        <f t="shared" si="4"/>
        <v>256</v>
      </c>
      <c r="G10">
        <f t="shared" si="5"/>
        <v>221.84000000000003</v>
      </c>
      <c r="H10" s="113"/>
      <c r="I10">
        <f>BRPL_EOD!AI10+BRPL_EOD!AJ10</f>
        <v>99.61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52.39</v>
      </c>
      <c r="N10">
        <f t="shared" si="0"/>
        <v>221.84000000000003</v>
      </c>
      <c r="O10" s="113">
        <f t="shared" si="1"/>
        <v>0</v>
      </c>
      <c r="P10">
        <v>99.61</v>
      </c>
      <c r="Q10">
        <v>45</v>
      </c>
      <c r="R10">
        <v>5.84</v>
      </c>
      <c r="S10">
        <v>19</v>
      </c>
      <c r="T10">
        <v>52.39</v>
      </c>
      <c r="U10" s="115">
        <f t="shared" si="2"/>
        <v>221.84000000000003</v>
      </c>
      <c r="V10" s="113">
        <f t="shared" si="3"/>
        <v>0</v>
      </c>
      <c r="Y10">
        <f>BAWANA!AW10+BAWANA!AX10</f>
        <v>24.08</v>
      </c>
      <c r="Z10">
        <f>BAWANA!BD10+BAWANA!BE10</f>
        <v>24.08</v>
      </c>
      <c r="AA10">
        <f>BAWANA!X10+BAWANA!Y10</f>
        <v>24.08</v>
      </c>
      <c r="AB10">
        <f>BAWANA!AE10+BAWANA!AF10</f>
        <v>24.08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3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5">
        <f t="shared" si="2"/>
        <v>216.18000000000004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3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5">
        <f t="shared" si="2"/>
        <v>216.18000000000004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3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5">
        <f t="shared" si="2"/>
        <v>216.18000000000004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3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5">
        <f t="shared" si="2"/>
        <v>216.18000000000004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3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5">
        <f t="shared" si="2"/>
        <v>216.18000000000004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3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5">
        <f t="shared" si="2"/>
        <v>216.18000000000004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3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3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5">
        <f t="shared" si="2"/>
        <v>216.18000000000004</v>
      </c>
      <c r="V17" s="113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3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3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5">
        <f t="shared" si="2"/>
        <v>216.18000000000004</v>
      </c>
      <c r="V18" s="113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3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5">
        <f t="shared" si="2"/>
        <v>216.18000000000004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3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5">
        <f t="shared" si="2"/>
        <v>216.18000000000004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3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5">
        <f t="shared" si="2"/>
        <v>216.18000000000004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3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5">
        <f t="shared" si="2"/>
        <v>216.18000000000004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3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3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5">
        <f t="shared" si="2"/>
        <v>216.18000000000004</v>
      </c>
      <c r="V23" s="113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3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3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5">
        <f t="shared" si="2"/>
        <v>216.18000000000004</v>
      </c>
      <c r="V24" s="113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3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3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5">
        <f t="shared" si="2"/>
        <v>216.18000000000004</v>
      </c>
      <c r="V25" s="113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3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3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5">
        <f t="shared" si="2"/>
        <v>216.18000000000004</v>
      </c>
      <c r="V26" s="113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3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3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5">
        <f t="shared" si="2"/>
        <v>216.18000000000004</v>
      </c>
      <c r="V27" s="113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3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3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5">
        <f t="shared" si="2"/>
        <v>216.18000000000004</v>
      </c>
      <c r="V28" s="113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3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3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5">
        <f t="shared" si="2"/>
        <v>216.18000000000004</v>
      </c>
      <c r="V29" s="113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3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3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5">
        <f t="shared" si="2"/>
        <v>216.18000000000004</v>
      </c>
      <c r="V30" s="113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3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3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5">
        <f t="shared" si="2"/>
        <v>216.18000000000004</v>
      </c>
      <c r="V31" s="113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3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3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5">
        <f t="shared" si="2"/>
        <v>216.18000000000004</v>
      </c>
      <c r="V32" s="113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3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3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5">
        <f t="shared" si="2"/>
        <v>216.18000000000004</v>
      </c>
      <c r="V33" s="113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3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3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5">
        <f t="shared" si="2"/>
        <v>216.18000000000004</v>
      </c>
      <c r="V34" s="113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3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3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5">
        <f t="shared" si="2"/>
        <v>216.18000000000004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3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3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5">
        <f t="shared" si="2"/>
        <v>216.18000000000004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3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3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5">
        <f t="shared" si="2"/>
        <v>216.18000000000004</v>
      </c>
      <c r="V63" s="113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3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3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5">
        <f t="shared" si="2"/>
        <v>216.18000000000004</v>
      </c>
      <c r="V64" s="113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3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3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5">
        <f t="shared" si="2"/>
        <v>216.18000000000004</v>
      </c>
      <c r="V65" s="113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3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3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5">
        <f t="shared" si="2"/>
        <v>216.18000000000004</v>
      </c>
      <c r="V66" s="113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3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3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5">
        <f t="shared" ref="U67:U98" si="9">SUM(P67:T67)</f>
        <v>216.18000000000004</v>
      </c>
      <c r="V67" s="113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3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3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5">
        <f t="shared" si="9"/>
        <v>216.18000000000004</v>
      </c>
      <c r="V68" s="113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3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3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5">
        <f t="shared" si="9"/>
        <v>216.18000000000004</v>
      </c>
      <c r="V69" s="113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3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3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5">
        <f t="shared" si="9"/>
        <v>216.18000000000004</v>
      </c>
      <c r="V70" s="113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3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3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5">
        <f t="shared" si="9"/>
        <v>216.18000000000004</v>
      </c>
      <c r="V71" s="113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3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3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5">
        <f t="shared" si="9"/>
        <v>216.18000000000004</v>
      </c>
      <c r="V72" s="113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3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3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5">
        <f t="shared" si="9"/>
        <v>216.18000000000004</v>
      </c>
      <c r="V73" s="113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3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3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5">
        <f t="shared" si="9"/>
        <v>216.18000000000004</v>
      </c>
      <c r="V74" s="113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216.18</v>
      </c>
      <c r="E75">
        <f>BAWANA!AM75</f>
        <v>0</v>
      </c>
      <c r="F75">
        <f t="shared" si="11"/>
        <v>256</v>
      </c>
      <c r="G75">
        <f t="shared" si="12"/>
        <v>216.18</v>
      </c>
      <c r="H75" s="113"/>
      <c r="I75">
        <f>BRPL_EOD!AI75+BRPL_EOD!AJ75</f>
        <v>83.76</v>
      </c>
      <c r="J75">
        <f>BYPL_EOD!AI75+BYPL_EOD!AJ75</f>
        <v>48.43</v>
      </c>
      <c r="K75">
        <f>MES_EOD!AI75+MES_EOD!AJ75</f>
        <v>5.84</v>
      </c>
      <c r="L75">
        <f>NDMC_EOD!AI75+NDMC_EOD!AJ75</f>
        <v>19.63</v>
      </c>
      <c r="M75">
        <f>TPDDL_EOD!AI75+TPDDL_EOD!AJ75</f>
        <v>58.53</v>
      </c>
      <c r="N75">
        <f t="shared" si="7"/>
        <v>216.19</v>
      </c>
      <c r="O75" s="113">
        <f t="shared" si="8"/>
        <v>-9.9999999999909051E-3</v>
      </c>
      <c r="P75">
        <v>83.756125630232674</v>
      </c>
      <c r="Q75">
        <v>48.427759840880711</v>
      </c>
      <c r="R75">
        <v>5.8397298672464037</v>
      </c>
      <c r="S75">
        <v>19.62909200240529</v>
      </c>
      <c r="T75">
        <v>58.527292659234938</v>
      </c>
      <c r="U75" s="115">
        <f t="shared" si="9"/>
        <v>216.18000000000004</v>
      </c>
      <c r="V75" s="113">
        <f t="shared" si="10"/>
        <v>0</v>
      </c>
      <c r="Y75">
        <f>BAWANA!AW75+BAWANA!AX75</f>
        <v>26.91</v>
      </c>
      <c r="Z75">
        <f>BAWANA!BD75+BAWANA!BE75</f>
        <v>26.91</v>
      </c>
      <c r="AA75">
        <f>BAWANA!X75+BAWANA!Y75</f>
        <v>26.91</v>
      </c>
      <c r="AB75">
        <f>BAWANA!AE75+BAWANA!AF75</f>
        <v>26.91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216.18</v>
      </c>
      <c r="E76">
        <f>BAWANA!AM76</f>
        <v>0</v>
      </c>
      <c r="F76">
        <f t="shared" si="11"/>
        <v>256</v>
      </c>
      <c r="G76">
        <f t="shared" si="12"/>
        <v>216.18</v>
      </c>
      <c r="H76" s="113"/>
      <c r="I76">
        <f>BRPL_EOD!AI76+BRPL_EOD!AJ76</f>
        <v>83.76</v>
      </c>
      <c r="J76">
        <f>BYPL_EOD!AI76+BYPL_EOD!AJ76</f>
        <v>48.43</v>
      </c>
      <c r="K76">
        <f>MES_EOD!AI76+MES_EOD!AJ76</f>
        <v>5.84</v>
      </c>
      <c r="L76">
        <f>NDMC_EOD!AI76+NDMC_EOD!AJ76</f>
        <v>19.63</v>
      </c>
      <c r="M76">
        <f>TPDDL_EOD!AI76+TPDDL_EOD!AJ76</f>
        <v>58.53</v>
      </c>
      <c r="N76">
        <f t="shared" si="7"/>
        <v>216.19</v>
      </c>
      <c r="O76" s="113">
        <f t="shared" si="8"/>
        <v>-9.9999999999909051E-3</v>
      </c>
      <c r="P76">
        <v>83.756125630232674</v>
      </c>
      <c r="Q76">
        <v>48.427759840880711</v>
      </c>
      <c r="R76">
        <v>5.8397298672464037</v>
      </c>
      <c r="S76">
        <v>19.62909200240529</v>
      </c>
      <c r="T76">
        <v>58.527292659234938</v>
      </c>
      <c r="U76" s="115">
        <f t="shared" si="9"/>
        <v>216.18000000000004</v>
      </c>
      <c r="V76" s="113">
        <f t="shared" si="10"/>
        <v>0</v>
      </c>
      <c r="Y76">
        <f>BAWANA!AW76+BAWANA!AX76</f>
        <v>26.91</v>
      </c>
      <c r="Z76">
        <f>BAWANA!BD76+BAWANA!BE76</f>
        <v>26.91</v>
      </c>
      <c r="AA76">
        <f>BAWANA!X76+BAWANA!Y76</f>
        <v>26.91</v>
      </c>
      <c r="AB76">
        <f>BAWANA!AE76+BAWANA!AF76</f>
        <v>26.91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216.18</v>
      </c>
      <c r="E77">
        <f>BAWANA!AM77</f>
        <v>0</v>
      </c>
      <c r="F77">
        <f t="shared" si="11"/>
        <v>256</v>
      </c>
      <c r="G77">
        <f t="shared" si="12"/>
        <v>216.18</v>
      </c>
      <c r="H77" s="113"/>
      <c r="I77">
        <f>BRPL_EOD!AI77+BRPL_EOD!AJ77</f>
        <v>83.76</v>
      </c>
      <c r="J77">
        <f>BYPL_EOD!AI77+BYPL_EOD!AJ77</f>
        <v>48.43</v>
      </c>
      <c r="K77">
        <f>MES_EOD!AI77+MES_EOD!AJ77</f>
        <v>5.84</v>
      </c>
      <c r="L77">
        <f>NDMC_EOD!AI77+NDMC_EOD!AJ77</f>
        <v>19.63</v>
      </c>
      <c r="M77">
        <f>TPDDL_EOD!AI77+TPDDL_EOD!AJ77</f>
        <v>58.53</v>
      </c>
      <c r="N77">
        <f t="shared" si="7"/>
        <v>216.19</v>
      </c>
      <c r="O77" s="113">
        <f t="shared" si="8"/>
        <v>-9.9999999999909051E-3</v>
      </c>
      <c r="P77">
        <v>83.756125630232674</v>
      </c>
      <c r="Q77">
        <v>48.427759840880711</v>
      </c>
      <c r="R77">
        <v>5.8397298672464037</v>
      </c>
      <c r="S77">
        <v>19.62909200240529</v>
      </c>
      <c r="T77">
        <v>58.527292659234938</v>
      </c>
      <c r="U77" s="115">
        <f t="shared" si="9"/>
        <v>216.18000000000004</v>
      </c>
      <c r="V77" s="113">
        <f t="shared" si="10"/>
        <v>0</v>
      </c>
      <c r="Y77">
        <f>BAWANA!AW77+BAWANA!AX77</f>
        <v>26.91</v>
      </c>
      <c r="Z77">
        <f>BAWANA!BD77+BAWANA!BE77</f>
        <v>26.91</v>
      </c>
      <c r="AA77">
        <f>BAWANA!X77+BAWANA!Y77</f>
        <v>26.91</v>
      </c>
      <c r="AB77">
        <f>BAWANA!AE77+BAWANA!AF77</f>
        <v>26.91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216.18</v>
      </c>
      <c r="E78">
        <f>BAWANA!AM78</f>
        <v>0</v>
      </c>
      <c r="F78">
        <f t="shared" si="11"/>
        <v>256</v>
      </c>
      <c r="G78">
        <f t="shared" si="12"/>
        <v>216.18</v>
      </c>
      <c r="H78" s="113"/>
      <c r="I78">
        <f>BRPL_EOD!AI78+BRPL_EOD!AJ78</f>
        <v>83.76</v>
      </c>
      <c r="J78">
        <f>BYPL_EOD!AI78+BYPL_EOD!AJ78</f>
        <v>48.43</v>
      </c>
      <c r="K78">
        <f>MES_EOD!AI78+MES_EOD!AJ78</f>
        <v>5.84</v>
      </c>
      <c r="L78">
        <f>NDMC_EOD!AI78+NDMC_EOD!AJ78</f>
        <v>19.63</v>
      </c>
      <c r="M78">
        <f>TPDDL_EOD!AI78+TPDDL_EOD!AJ78</f>
        <v>58.53</v>
      </c>
      <c r="N78">
        <f t="shared" si="7"/>
        <v>216.19</v>
      </c>
      <c r="O78" s="113">
        <f t="shared" si="8"/>
        <v>-9.9999999999909051E-3</v>
      </c>
      <c r="P78">
        <v>83.756125630232674</v>
      </c>
      <c r="Q78">
        <v>48.427759840880711</v>
      </c>
      <c r="R78">
        <v>5.8397298672464037</v>
      </c>
      <c r="S78">
        <v>19.62909200240529</v>
      </c>
      <c r="T78">
        <v>58.527292659234938</v>
      </c>
      <c r="U78" s="115">
        <f t="shared" si="9"/>
        <v>216.18000000000004</v>
      </c>
      <c r="V78" s="113">
        <f t="shared" si="10"/>
        <v>0</v>
      </c>
      <c r="Y78">
        <f>BAWANA!AW78+BAWANA!AX78</f>
        <v>26.91</v>
      </c>
      <c r="Z78">
        <f>BAWANA!BD78+BAWANA!BE78</f>
        <v>26.91</v>
      </c>
      <c r="AA78">
        <f>BAWANA!X78+BAWANA!Y78</f>
        <v>26.91</v>
      </c>
      <c r="AB78">
        <f>BAWANA!AE78+BAWANA!AF78</f>
        <v>26.91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223.24</v>
      </c>
      <c r="E79">
        <f>BAWANA!AM79</f>
        <v>0</v>
      </c>
      <c r="F79">
        <f t="shared" si="11"/>
        <v>256</v>
      </c>
      <c r="G79">
        <f t="shared" si="12"/>
        <v>223.24</v>
      </c>
      <c r="H79" s="113"/>
      <c r="I79">
        <f>BRPL_EOD!AI79+BRPL_EOD!AJ79</f>
        <v>99.61</v>
      </c>
      <c r="J79">
        <f>BYPL_EOD!AI79+BYPL_EOD!AJ79</f>
        <v>45</v>
      </c>
      <c r="K79">
        <f>MES_EOD!AI79+MES_EOD!AJ79</f>
        <v>5.84</v>
      </c>
      <c r="L79">
        <f>NDMC_EOD!AI79+NDMC_EOD!AJ79</f>
        <v>21.95</v>
      </c>
      <c r="M79">
        <f>TPDDL_EOD!AI79+TPDDL_EOD!AJ79</f>
        <v>50.85</v>
      </c>
      <c r="N79">
        <f t="shared" si="7"/>
        <v>223.25</v>
      </c>
      <c r="O79" s="113">
        <f t="shared" si="8"/>
        <v>-9.9999999999909051E-3</v>
      </c>
      <c r="P79">
        <v>99.605538185890268</v>
      </c>
      <c r="Q79">
        <v>44.997984322508401</v>
      </c>
      <c r="R79">
        <v>5.8397384098544238</v>
      </c>
      <c r="S79">
        <v>21.949016797312431</v>
      </c>
      <c r="T79">
        <v>50.847722284434496</v>
      </c>
      <c r="U79" s="115">
        <f t="shared" si="9"/>
        <v>223.24</v>
      </c>
      <c r="V79" s="113">
        <f t="shared" si="10"/>
        <v>0</v>
      </c>
      <c r="Y79">
        <f>BAWANA!AW79+BAWANA!AX79</f>
        <v>23.38</v>
      </c>
      <c r="Z79">
        <f>BAWANA!BD79+BAWANA!BE79</f>
        <v>23.38</v>
      </c>
      <c r="AA79">
        <f>BAWANA!X79+BAWANA!Y79</f>
        <v>23.38</v>
      </c>
      <c r="AB79">
        <f>BAWANA!AE79+BAWANA!AF79</f>
        <v>23.38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222.4</v>
      </c>
      <c r="E80">
        <f>BAWANA!AM80</f>
        <v>0</v>
      </c>
      <c r="F80">
        <f t="shared" si="11"/>
        <v>256</v>
      </c>
      <c r="G80">
        <f t="shared" si="12"/>
        <v>222.4</v>
      </c>
      <c r="H80" s="113"/>
      <c r="I80">
        <f>BRPL_EOD!AI80+BRPL_EOD!AJ80</f>
        <v>99.61</v>
      </c>
      <c r="J80">
        <f>BYPL_EOD!AI80+BYPL_EOD!AJ80</f>
        <v>45</v>
      </c>
      <c r="K80">
        <f>MES_EOD!AI80+MES_EOD!AJ80</f>
        <v>5.84</v>
      </c>
      <c r="L80">
        <f>NDMC_EOD!AI80+NDMC_EOD!AJ80</f>
        <v>21.95</v>
      </c>
      <c r="M80">
        <f>TPDDL_EOD!AI80+TPDDL_EOD!AJ80</f>
        <v>50</v>
      </c>
      <c r="N80">
        <f t="shared" si="7"/>
        <v>222.4</v>
      </c>
      <c r="O80" s="113">
        <f t="shared" si="8"/>
        <v>0</v>
      </c>
      <c r="P80">
        <v>99.61</v>
      </c>
      <c r="Q80">
        <v>45</v>
      </c>
      <c r="R80">
        <v>5.84</v>
      </c>
      <c r="S80">
        <v>21.95</v>
      </c>
      <c r="T80">
        <v>50</v>
      </c>
      <c r="U80" s="115">
        <f t="shared" si="9"/>
        <v>222.4</v>
      </c>
      <c r="V80" s="113">
        <f t="shared" si="10"/>
        <v>0</v>
      </c>
      <c r="Y80">
        <f>BAWANA!AW80+BAWANA!AX80</f>
        <v>15.6</v>
      </c>
      <c r="Z80">
        <f>BAWANA!BD80+BAWANA!BE80</f>
        <v>32</v>
      </c>
      <c r="AA80">
        <f>BAWANA!X80+BAWANA!Y80</f>
        <v>15.6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241.20000000000002</v>
      </c>
      <c r="E81">
        <f>BAWANA!AM81</f>
        <v>0</v>
      </c>
      <c r="F81">
        <f t="shared" si="11"/>
        <v>256</v>
      </c>
      <c r="G81">
        <f t="shared" si="12"/>
        <v>241.20000000000002</v>
      </c>
      <c r="H81" s="113"/>
      <c r="I81">
        <f>BRPL_EOD!AI81+BRPL_EOD!AJ81</f>
        <v>99.28</v>
      </c>
      <c r="J81">
        <f>BYPL_EOD!AI81+BYPL_EOD!AJ81</f>
        <v>44.85</v>
      </c>
      <c r="K81">
        <f>MES_EOD!AI81+MES_EOD!AJ81</f>
        <v>5.82</v>
      </c>
      <c r="L81">
        <f>NDMC_EOD!AI81+NDMC_EOD!AJ81</f>
        <v>21.88</v>
      </c>
      <c r="M81">
        <f>TPDDL_EOD!AI81+TPDDL_EOD!AJ81</f>
        <v>69.38</v>
      </c>
      <c r="N81">
        <f t="shared" si="7"/>
        <v>241.20999999999998</v>
      </c>
      <c r="O81" s="113">
        <f t="shared" si="8"/>
        <v>-9.9999999999624833E-3</v>
      </c>
      <c r="P81">
        <v>99.275884084407792</v>
      </c>
      <c r="Q81">
        <v>44.848140624352233</v>
      </c>
      <c r="R81">
        <v>5.8197587164711262</v>
      </c>
      <c r="S81">
        <v>21.879092906595915</v>
      </c>
      <c r="T81">
        <v>69.37712366817297</v>
      </c>
      <c r="U81" s="115">
        <f t="shared" si="9"/>
        <v>241.20000000000002</v>
      </c>
      <c r="V81" s="113">
        <f t="shared" si="10"/>
        <v>0</v>
      </c>
      <c r="Y81">
        <f>BAWANA!AW81+BAWANA!AX81</f>
        <v>31.9</v>
      </c>
      <c r="Z81">
        <f>BAWANA!BD81+BAWANA!BE81</f>
        <v>31.9</v>
      </c>
      <c r="AA81">
        <f>BAWANA!X81+BAWANA!Y81</f>
        <v>31.9</v>
      </c>
      <c r="AB81">
        <f>BAWANA!AE81+BAWANA!AF81</f>
        <v>31.9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243.74</v>
      </c>
      <c r="E82">
        <f>BAWANA!AM82</f>
        <v>0</v>
      </c>
      <c r="F82">
        <f t="shared" si="11"/>
        <v>256</v>
      </c>
      <c r="G82">
        <f t="shared" si="12"/>
        <v>243.74</v>
      </c>
      <c r="H82" s="113"/>
      <c r="I82">
        <f>BRPL_EOD!AI82+BRPL_EOD!AJ82</f>
        <v>95.36</v>
      </c>
      <c r="J82">
        <f>BYPL_EOD!AI82+BYPL_EOD!AJ82</f>
        <v>55.14</v>
      </c>
      <c r="K82">
        <f>MES_EOD!AI82+MES_EOD!AJ82</f>
        <v>5.59</v>
      </c>
      <c r="L82">
        <f>NDMC_EOD!AI82+NDMC_EOD!AJ82</f>
        <v>21.01</v>
      </c>
      <c r="M82">
        <f>TPDDL_EOD!AI82+TPDDL_EOD!AJ82</f>
        <v>66.63</v>
      </c>
      <c r="N82">
        <f t="shared" si="7"/>
        <v>243.73</v>
      </c>
      <c r="O82" s="113">
        <f t="shared" si="8"/>
        <v>1.0000000000019327E-2</v>
      </c>
      <c r="P82">
        <v>95.363912526156</v>
      </c>
      <c r="Q82">
        <v>55.142262339474016</v>
      </c>
      <c r="R82">
        <v>5.5902293521519715</v>
      </c>
      <c r="S82">
        <v>21.010862019447753</v>
      </c>
      <c r="T82">
        <v>66.632733762770286</v>
      </c>
      <c r="U82" s="115">
        <f t="shared" si="9"/>
        <v>243.74</v>
      </c>
      <c r="V82" s="113">
        <f t="shared" si="10"/>
        <v>0</v>
      </c>
      <c r="Y82">
        <f>BAWANA!AW82+BAWANA!AX82</f>
        <v>30.63</v>
      </c>
      <c r="Z82">
        <f>BAWANA!BD82+BAWANA!BE82</f>
        <v>30.63</v>
      </c>
      <c r="AA82">
        <f>BAWANA!X82+BAWANA!Y82</f>
        <v>30.63</v>
      </c>
      <c r="AB82">
        <f>BAWANA!AE82+BAWANA!AF82</f>
        <v>30.63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243.74</v>
      </c>
      <c r="E83">
        <f>BAWANA!AM83</f>
        <v>0</v>
      </c>
      <c r="F83">
        <f t="shared" si="11"/>
        <v>256</v>
      </c>
      <c r="G83">
        <f t="shared" si="12"/>
        <v>243.74</v>
      </c>
      <c r="H83" s="113"/>
      <c r="I83">
        <f>BRPL_EOD!AI83+BRPL_EOD!AJ83</f>
        <v>95.36</v>
      </c>
      <c r="J83">
        <f>BYPL_EOD!AI83+BYPL_EOD!AJ83</f>
        <v>55.14</v>
      </c>
      <c r="K83">
        <f>MES_EOD!AI83+MES_EOD!AJ83</f>
        <v>5.59</v>
      </c>
      <c r="L83">
        <f>NDMC_EOD!AI83+NDMC_EOD!AJ83</f>
        <v>21.01</v>
      </c>
      <c r="M83">
        <f>TPDDL_EOD!AI83+TPDDL_EOD!AJ83</f>
        <v>66.63</v>
      </c>
      <c r="N83">
        <f t="shared" si="7"/>
        <v>243.73</v>
      </c>
      <c r="O83" s="113">
        <f t="shared" si="8"/>
        <v>1.0000000000019327E-2</v>
      </c>
      <c r="P83">
        <v>95.363912526156</v>
      </c>
      <c r="Q83">
        <v>55.142262339474016</v>
      </c>
      <c r="R83">
        <v>5.5902293521519715</v>
      </c>
      <c r="S83">
        <v>21.010862019447753</v>
      </c>
      <c r="T83">
        <v>66.632733762770286</v>
      </c>
      <c r="U83" s="115">
        <f t="shared" si="9"/>
        <v>243.74</v>
      </c>
      <c r="V83" s="113">
        <f t="shared" si="10"/>
        <v>0</v>
      </c>
      <c r="Y83">
        <f>BAWANA!AW83+BAWANA!AX83</f>
        <v>30.63</v>
      </c>
      <c r="Z83">
        <f>BAWANA!BD83+BAWANA!BE83</f>
        <v>30.63</v>
      </c>
      <c r="AA83">
        <f>BAWANA!X83+BAWANA!Y83</f>
        <v>30.63</v>
      </c>
      <c r="AB83">
        <f>BAWANA!AE83+BAWANA!AF83</f>
        <v>30.63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243.74</v>
      </c>
      <c r="E84">
        <f>BAWANA!AM84</f>
        <v>0</v>
      </c>
      <c r="F84">
        <f t="shared" si="11"/>
        <v>256</v>
      </c>
      <c r="G84">
        <f t="shared" si="12"/>
        <v>243.74</v>
      </c>
      <c r="H84" s="113"/>
      <c r="I84">
        <f>BRPL_EOD!AI84+BRPL_EOD!AJ84</f>
        <v>95.36</v>
      </c>
      <c r="J84">
        <f>BYPL_EOD!AI84+BYPL_EOD!AJ84</f>
        <v>55.14</v>
      </c>
      <c r="K84">
        <f>MES_EOD!AI84+MES_EOD!AJ84</f>
        <v>5.59</v>
      </c>
      <c r="L84">
        <f>NDMC_EOD!AI84+NDMC_EOD!AJ84</f>
        <v>21.01</v>
      </c>
      <c r="M84">
        <f>TPDDL_EOD!AI84+TPDDL_EOD!AJ84</f>
        <v>66.63</v>
      </c>
      <c r="N84">
        <f t="shared" si="7"/>
        <v>243.73</v>
      </c>
      <c r="O84" s="113">
        <f t="shared" si="8"/>
        <v>1.0000000000019327E-2</v>
      </c>
      <c r="P84">
        <v>95.363912526156</v>
      </c>
      <c r="Q84">
        <v>55.142262339474016</v>
      </c>
      <c r="R84">
        <v>5.5902293521519715</v>
      </c>
      <c r="S84">
        <v>21.010862019447753</v>
      </c>
      <c r="T84">
        <v>66.632733762770286</v>
      </c>
      <c r="U84" s="115">
        <f t="shared" si="9"/>
        <v>243.74</v>
      </c>
      <c r="V84" s="113">
        <f t="shared" si="10"/>
        <v>0</v>
      </c>
      <c r="Y84">
        <f>BAWANA!AW84+BAWANA!AX84</f>
        <v>30.63</v>
      </c>
      <c r="Z84">
        <f>BAWANA!BD84+BAWANA!BE84</f>
        <v>30.63</v>
      </c>
      <c r="AA84">
        <f>BAWANA!X84+BAWANA!Y84</f>
        <v>30.63</v>
      </c>
      <c r="AB84">
        <f>BAWANA!AE84+BAWANA!AF84</f>
        <v>30.63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243.74</v>
      </c>
      <c r="E85">
        <f>BAWANA!AM85</f>
        <v>0</v>
      </c>
      <c r="F85">
        <f t="shared" si="11"/>
        <v>256</v>
      </c>
      <c r="G85">
        <f t="shared" si="12"/>
        <v>243.74</v>
      </c>
      <c r="H85" s="113"/>
      <c r="I85">
        <f>BRPL_EOD!AI85+BRPL_EOD!AJ85</f>
        <v>95.36</v>
      </c>
      <c r="J85">
        <f>BYPL_EOD!AI85+BYPL_EOD!AJ85</f>
        <v>55.14</v>
      </c>
      <c r="K85">
        <f>MES_EOD!AI85+MES_EOD!AJ85</f>
        <v>5.59</v>
      </c>
      <c r="L85">
        <f>NDMC_EOD!AI85+NDMC_EOD!AJ85</f>
        <v>21.01</v>
      </c>
      <c r="M85">
        <f>TPDDL_EOD!AI85+TPDDL_EOD!AJ85</f>
        <v>66.63</v>
      </c>
      <c r="N85">
        <f t="shared" si="7"/>
        <v>243.73</v>
      </c>
      <c r="O85" s="113">
        <f t="shared" si="8"/>
        <v>1.0000000000019327E-2</v>
      </c>
      <c r="P85">
        <v>95.363912526156</v>
      </c>
      <c r="Q85">
        <v>55.142262339474016</v>
      </c>
      <c r="R85">
        <v>5.5902293521519715</v>
      </c>
      <c r="S85">
        <v>21.010862019447753</v>
      </c>
      <c r="T85">
        <v>66.632733762770286</v>
      </c>
      <c r="U85" s="115">
        <f t="shared" si="9"/>
        <v>243.74</v>
      </c>
      <c r="V85" s="113">
        <f t="shared" si="10"/>
        <v>0</v>
      </c>
      <c r="Y85">
        <f>BAWANA!AW85+BAWANA!AX85</f>
        <v>30.63</v>
      </c>
      <c r="Z85">
        <f>BAWANA!BD85+BAWANA!BE85</f>
        <v>30.63</v>
      </c>
      <c r="AA85">
        <f>BAWANA!X85+BAWANA!Y85</f>
        <v>30.63</v>
      </c>
      <c r="AB85">
        <f>BAWANA!AE85+BAWANA!AF85</f>
        <v>30.63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243.74</v>
      </c>
      <c r="E86">
        <f>BAWANA!AM86</f>
        <v>0</v>
      </c>
      <c r="F86">
        <f t="shared" si="11"/>
        <v>256</v>
      </c>
      <c r="G86">
        <f t="shared" si="12"/>
        <v>243.74</v>
      </c>
      <c r="H86" s="113"/>
      <c r="I86">
        <f>BRPL_EOD!AI86+BRPL_EOD!AJ86</f>
        <v>95.36</v>
      </c>
      <c r="J86">
        <f>BYPL_EOD!AI86+BYPL_EOD!AJ86</f>
        <v>55.14</v>
      </c>
      <c r="K86">
        <f>MES_EOD!AI86+MES_EOD!AJ86</f>
        <v>5.59</v>
      </c>
      <c r="L86">
        <f>NDMC_EOD!AI86+NDMC_EOD!AJ86</f>
        <v>21.01</v>
      </c>
      <c r="M86">
        <f>TPDDL_EOD!AI86+TPDDL_EOD!AJ86</f>
        <v>66.63</v>
      </c>
      <c r="N86">
        <f t="shared" si="7"/>
        <v>243.73</v>
      </c>
      <c r="O86" s="113">
        <f t="shared" si="8"/>
        <v>1.0000000000019327E-2</v>
      </c>
      <c r="P86">
        <v>95.363912526156</v>
      </c>
      <c r="Q86">
        <v>55.142262339474016</v>
      </c>
      <c r="R86">
        <v>5.5902293521519715</v>
      </c>
      <c r="S86">
        <v>21.010862019447753</v>
      </c>
      <c r="T86">
        <v>66.632733762770286</v>
      </c>
      <c r="U86" s="115">
        <f t="shared" si="9"/>
        <v>243.74</v>
      </c>
      <c r="V86" s="113">
        <f t="shared" si="10"/>
        <v>0</v>
      </c>
      <c r="Y86">
        <f>BAWANA!AW86+BAWANA!AX86</f>
        <v>30.63</v>
      </c>
      <c r="Z86">
        <f>BAWANA!BD86+BAWANA!BE86</f>
        <v>30.63</v>
      </c>
      <c r="AA86">
        <f>BAWANA!X86+BAWANA!Y86</f>
        <v>30.63</v>
      </c>
      <c r="AB86">
        <f>BAWANA!AE86+BAWANA!AF86</f>
        <v>30.63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243.74</v>
      </c>
      <c r="E87">
        <f>BAWANA!AM87</f>
        <v>0</v>
      </c>
      <c r="F87">
        <f t="shared" si="11"/>
        <v>256</v>
      </c>
      <c r="G87">
        <f t="shared" si="12"/>
        <v>243.74</v>
      </c>
      <c r="H87" s="113"/>
      <c r="I87">
        <f>BRPL_EOD!AI87+BRPL_EOD!AJ87</f>
        <v>95.36</v>
      </c>
      <c r="J87">
        <f>BYPL_EOD!AI87+BYPL_EOD!AJ87</f>
        <v>55.14</v>
      </c>
      <c r="K87">
        <f>MES_EOD!AI87+MES_EOD!AJ87</f>
        <v>5.59</v>
      </c>
      <c r="L87">
        <f>NDMC_EOD!AI87+NDMC_EOD!AJ87</f>
        <v>21.01</v>
      </c>
      <c r="M87">
        <f>TPDDL_EOD!AI87+TPDDL_EOD!AJ87</f>
        <v>66.63</v>
      </c>
      <c r="N87">
        <f t="shared" si="7"/>
        <v>243.73</v>
      </c>
      <c r="O87" s="113">
        <f t="shared" si="8"/>
        <v>1.0000000000019327E-2</v>
      </c>
      <c r="P87">
        <v>95.363912526156</v>
      </c>
      <c r="Q87">
        <v>55.142262339474016</v>
      </c>
      <c r="R87">
        <v>5.5902293521519715</v>
      </c>
      <c r="S87">
        <v>21.010862019447753</v>
      </c>
      <c r="T87">
        <v>66.632733762770286</v>
      </c>
      <c r="U87" s="115">
        <f t="shared" si="9"/>
        <v>243.74</v>
      </c>
      <c r="V87" s="113">
        <f t="shared" si="10"/>
        <v>0</v>
      </c>
      <c r="Y87">
        <f>BAWANA!AW87+BAWANA!AX87</f>
        <v>30.63</v>
      </c>
      <c r="Z87">
        <f>BAWANA!BD87+BAWANA!BE87</f>
        <v>30.63</v>
      </c>
      <c r="AA87">
        <f>BAWANA!X87+BAWANA!Y87</f>
        <v>30.63</v>
      </c>
      <c r="AB87">
        <f>BAWANA!AE87+BAWANA!AF87</f>
        <v>30.63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243.74</v>
      </c>
      <c r="E88">
        <f>BAWANA!AM88</f>
        <v>0</v>
      </c>
      <c r="F88">
        <f t="shared" si="11"/>
        <v>256</v>
      </c>
      <c r="G88">
        <f t="shared" si="12"/>
        <v>243.74</v>
      </c>
      <c r="H88" s="113"/>
      <c r="I88">
        <f>BRPL_EOD!AI88+BRPL_EOD!AJ88</f>
        <v>95.36</v>
      </c>
      <c r="J88">
        <f>BYPL_EOD!AI88+BYPL_EOD!AJ88</f>
        <v>55.14</v>
      </c>
      <c r="K88">
        <f>MES_EOD!AI88+MES_EOD!AJ88</f>
        <v>5.59</v>
      </c>
      <c r="L88">
        <f>NDMC_EOD!AI88+NDMC_EOD!AJ88</f>
        <v>21.01</v>
      </c>
      <c r="M88">
        <f>TPDDL_EOD!AI88+TPDDL_EOD!AJ88</f>
        <v>66.63</v>
      </c>
      <c r="N88">
        <f t="shared" si="7"/>
        <v>243.73</v>
      </c>
      <c r="O88" s="113">
        <f t="shared" si="8"/>
        <v>1.0000000000019327E-2</v>
      </c>
      <c r="P88">
        <v>95.363912526156</v>
      </c>
      <c r="Q88">
        <v>55.142262339474016</v>
      </c>
      <c r="R88">
        <v>5.5902293521519715</v>
      </c>
      <c r="S88">
        <v>21.010862019447753</v>
      </c>
      <c r="T88">
        <v>66.632733762770286</v>
      </c>
      <c r="U88" s="115">
        <f t="shared" si="9"/>
        <v>243.74</v>
      </c>
      <c r="V88" s="113">
        <f t="shared" si="10"/>
        <v>0</v>
      </c>
      <c r="Y88">
        <f>BAWANA!AW88+BAWANA!AX88</f>
        <v>30.63</v>
      </c>
      <c r="Z88">
        <f>BAWANA!BD88+BAWANA!BE88</f>
        <v>30.63</v>
      </c>
      <c r="AA88">
        <f>BAWANA!X88+BAWANA!Y88</f>
        <v>30.63</v>
      </c>
      <c r="AB88">
        <f>BAWANA!AE88+BAWANA!AF88</f>
        <v>30.63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243.74</v>
      </c>
      <c r="E89">
        <f>BAWANA!AM89</f>
        <v>0</v>
      </c>
      <c r="F89">
        <f t="shared" si="11"/>
        <v>256</v>
      </c>
      <c r="G89">
        <f t="shared" si="12"/>
        <v>243.74</v>
      </c>
      <c r="H89" s="113"/>
      <c r="I89">
        <f>BRPL_EOD!AI89+BRPL_EOD!AJ89</f>
        <v>95.36</v>
      </c>
      <c r="J89">
        <f>BYPL_EOD!AI89+BYPL_EOD!AJ89</f>
        <v>55.14</v>
      </c>
      <c r="K89">
        <f>MES_EOD!AI89+MES_EOD!AJ89</f>
        <v>5.59</v>
      </c>
      <c r="L89">
        <f>NDMC_EOD!AI89+NDMC_EOD!AJ89</f>
        <v>21.01</v>
      </c>
      <c r="M89">
        <f>TPDDL_EOD!AI89+TPDDL_EOD!AJ89</f>
        <v>66.63</v>
      </c>
      <c r="N89">
        <f t="shared" si="7"/>
        <v>243.73</v>
      </c>
      <c r="O89" s="113">
        <f t="shared" si="8"/>
        <v>1.0000000000019327E-2</v>
      </c>
      <c r="P89">
        <v>95.363912526156</v>
      </c>
      <c r="Q89">
        <v>55.142262339474016</v>
      </c>
      <c r="R89">
        <v>5.5902293521519715</v>
      </c>
      <c r="S89">
        <v>21.010862019447753</v>
      </c>
      <c r="T89">
        <v>66.632733762770286</v>
      </c>
      <c r="U89" s="115">
        <f t="shared" si="9"/>
        <v>243.74</v>
      </c>
      <c r="V89" s="113">
        <f t="shared" si="10"/>
        <v>0</v>
      </c>
      <c r="Y89">
        <f>BAWANA!AW89+BAWANA!AX89</f>
        <v>30.63</v>
      </c>
      <c r="Z89">
        <f>BAWANA!BD89+BAWANA!BE89</f>
        <v>30.63</v>
      </c>
      <c r="AA89">
        <f>BAWANA!X89+BAWANA!Y89</f>
        <v>30.63</v>
      </c>
      <c r="AB89">
        <f>BAWANA!AE89+BAWANA!AF89</f>
        <v>30.63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243.74</v>
      </c>
      <c r="E90">
        <f>BAWANA!AM90</f>
        <v>0</v>
      </c>
      <c r="F90">
        <f t="shared" si="11"/>
        <v>256</v>
      </c>
      <c r="G90">
        <f t="shared" si="12"/>
        <v>243.74</v>
      </c>
      <c r="H90" s="113"/>
      <c r="I90">
        <f>BRPL_EOD!AI90+BRPL_EOD!AJ90</f>
        <v>95.36</v>
      </c>
      <c r="J90">
        <f>BYPL_EOD!AI90+BYPL_EOD!AJ90</f>
        <v>55.14</v>
      </c>
      <c r="K90">
        <f>MES_EOD!AI90+MES_EOD!AJ90</f>
        <v>5.59</v>
      </c>
      <c r="L90">
        <f>NDMC_EOD!AI90+NDMC_EOD!AJ90</f>
        <v>21.01</v>
      </c>
      <c r="M90">
        <f>TPDDL_EOD!AI90+TPDDL_EOD!AJ90</f>
        <v>66.63</v>
      </c>
      <c r="N90">
        <f t="shared" si="7"/>
        <v>243.73</v>
      </c>
      <c r="O90" s="113">
        <f t="shared" si="8"/>
        <v>1.0000000000019327E-2</v>
      </c>
      <c r="P90">
        <v>95.363912526156</v>
      </c>
      <c r="Q90">
        <v>55.142262339474016</v>
      </c>
      <c r="R90">
        <v>5.5902293521519715</v>
      </c>
      <c r="S90">
        <v>21.010862019447753</v>
      </c>
      <c r="T90">
        <v>66.632733762770286</v>
      </c>
      <c r="U90" s="115">
        <f t="shared" si="9"/>
        <v>243.74</v>
      </c>
      <c r="V90" s="113">
        <f t="shared" si="10"/>
        <v>0</v>
      </c>
      <c r="Y90">
        <f>BAWANA!AW90+BAWANA!AX90</f>
        <v>30.63</v>
      </c>
      <c r="Z90">
        <f>BAWANA!BD90+BAWANA!BE90</f>
        <v>30.63</v>
      </c>
      <c r="AA90">
        <f>BAWANA!X90+BAWANA!Y90</f>
        <v>30.63</v>
      </c>
      <c r="AB90">
        <f>BAWANA!AE90+BAWANA!AF90</f>
        <v>30.63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13"/>
      <c r="I91">
        <f>BRPL_EOD!AI91+BRPL_EOD!AJ91</f>
        <v>96.27</v>
      </c>
      <c r="J91">
        <f>BYPL_EOD!AI91+BYPL_EOD!AJ91</f>
        <v>54.9</v>
      </c>
      <c r="K91">
        <f>MES_EOD!AI91+MES_EOD!AJ91</f>
        <v>5.56</v>
      </c>
      <c r="L91">
        <f>NDMC_EOD!AI91+NDMC_EOD!AJ91</f>
        <v>20.92</v>
      </c>
      <c r="M91">
        <f>TPDDL_EOD!AI91+TPDDL_EOD!AJ91</f>
        <v>66.34</v>
      </c>
      <c r="N91">
        <f t="shared" si="7"/>
        <v>243.98999999999998</v>
      </c>
      <c r="O91" s="113">
        <f t="shared" si="8"/>
        <v>1.0000000000019327E-2</v>
      </c>
      <c r="P91">
        <v>96.273945653510395</v>
      </c>
      <c r="Q91">
        <v>54.902250092216896</v>
      </c>
      <c r="R91">
        <v>5.5602278781917294</v>
      </c>
      <c r="S91">
        <v>20.920857412189026</v>
      </c>
      <c r="T91">
        <v>66.342718963891969</v>
      </c>
      <c r="U91" s="115">
        <f t="shared" si="9"/>
        <v>244.00000000000003</v>
      </c>
      <c r="V91" s="113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13"/>
      <c r="I92">
        <f>BRPL_EOD!AI92+BRPL_EOD!AJ92</f>
        <v>96.27</v>
      </c>
      <c r="J92">
        <f>BYPL_EOD!AI92+BYPL_EOD!AJ92</f>
        <v>54.9</v>
      </c>
      <c r="K92">
        <f>MES_EOD!AI92+MES_EOD!AJ92</f>
        <v>5.56</v>
      </c>
      <c r="L92">
        <f>NDMC_EOD!AI92+NDMC_EOD!AJ92</f>
        <v>20.92</v>
      </c>
      <c r="M92">
        <f>TPDDL_EOD!AI92+TPDDL_EOD!AJ92</f>
        <v>66.34</v>
      </c>
      <c r="N92">
        <f t="shared" si="7"/>
        <v>243.98999999999998</v>
      </c>
      <c r="O92" s="113">
        <f t="shared" si="8"/>
        <v>1.0000000000019327E-2</v>
      </c>
      <c r="P92">
        <v>96.273945653510395</v>
      </c>
      <c r="Q92">
        <v>54.902250092216896</v>
      </c>
      <c r="R92">
        <v>5.5602278781917294</v>
      </c>
      <c r="S92">
        <v>20.920857412189026</v>
      </c>
      <c r="T92">
        <v>66.342718963891969</v>
      </c>
      <c r="U92" s="115">
        <f t="shared" si="9"/>
        <v>244.00000000000003</v>
      </c>
      <c r="V92" s="113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13"/>
      <c r="I93">
        <f>BRPL_EOD!AI93+BRPL_EOD!AJ93</f>
        <v>96.27</v>
      </c>
      <c r="J93">
        <f>BYPL_EOD!AI93+BYPL_EOD!AJ93</f>
        <v>54.9</v>
      </c>
      <c r="K93">
        <f>MES_EOD!AI93+MES_EOD!AJ93</f>
        <v>5.56</v>
      </c>
      <c r="L93">
        <f>NDMC_EOD!AI93+NDMC_EOD!AJ93</f>
        <v>20.92</v>
      </c>
      <c r="M93">
        <f>TPDDL_EOD!AI93+TPDDL_EOD!AJ93</f>
        <v>66.34</v>
      </c>
      <c r="N93">
        <f t="shared" si="7"/>
        <v>243.98999999999998</v>
      </c>
      <c r="O93" s="113">
        <f t="shared" si="8"/>
        <v>1.0000000000019327E-2</v>
      </c>
      <c r="P93">
        <v>96.273945653510395</v>
      </c>
      <c r="Q93">
        <v>54.902250092216896</v>
      </c>
      <c r="R93">
        <v>5.5602278781917294</v>
      </c>
      <c r="S93">
        <v>20.920857412189026</v>
      </c>
      <c r="T93">
        <v>66.342718963891969</v>
      </c>
      <c r="U93" s="115">
        <f t="shared" si="9"/>
        <v>244.00000000000003</v>
      </c>
      <c r="V93" s="113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13"/>
      <c r="I94">
        <f>BRPL_EOD!AI94+BRPL_EOD!AJ94</f>
        <v>96.27</v>
      </c>
      <c r="J94">
        <f>BYPL_EOD!AI94+BYPL_EOD!AJ94</f>
        <v>54.9</v>
      </c>
      <c r="K94">
        <f>MES_EOD!AI94+MES_EOD!AJ94</f>
        <v>5.56</v>
      </c>
      <c r="L94">
        <f>NDMC_EOD!AI94+NDMC_EOD!AJ94</f>
        <v>20.92</v>
      </c>
      <c r="M94">
        <f>TPDDL_EOD!AI94+TPDDL_EOD!AJ94</f>
        <v>66.34</v>
      </c>
      <c r="N94">
        <f t="shared" si="7"/>
        <v>243.98999999999998</v>
      </c>
      <c r="O94" s="113">
        <f t="shared" si="8"/>
        <v>1.0000000000019327E-2</v>
      </c>
      <c r="P94">
        <v>96.273945653510395</v>
      </c>
      <c r="Q94">
        <v>54.902250092216896</v>
      </c>
      <c r="R94">
        <v>5.5602278781917294</v>
      </c>
      <c r="S94">
        <v>20.920857412189026</v>
      </c>
      <c r="T94">
        <v>66.342718963891969</v>
      </c>
      <c r="U94" s="115">
        <f t="shared" si="9"/>
        <v>244.00000000000003</v>
      </c>
      <c r="V94" s="113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13"/>
      <c r="I95">
        <f>BRPL_EOD!AI95+BRPL_EOD!AJ95</f>
        <v>96.27</v>
      </c>
      <c r="J95">
        <f>BYPL_EOD!AI95+BYPL_EOD!AJ95</f>
        <v>54.9</v>
      </c>
      <c r="K95">
        <f>MES_EOD!AI95+MES_EOD!AJ95</f>
        <v>5.56</v>
      </c>
      <c r="L95">
        <f>NDMC_EOD!AI95+NDMC_EOD!AJ95</f>
        <v>20.92</v>
      </c>
      <c r="M95">
        <f>TPDDL_EOD!AI95+TPDDL_EOD!AJ95</f>
        <v>66.34</v>
      </c>
      <c r="N95">
        <f t="shared" si="7"/>
        <v>243.98999999999998</v>
      </c>
      <c r="O95" s="113">
        <f t="shared" si="8"/>
        <v>1.0000000000019327E-2</v>
      </c>
      <c r="P95">
        <v>96.273945653510395</v>
      </c>
      <c r="Q95">
        <v>54.902250092216896</v>
      </c>
      <c r="R95">
        <v>5.5602278781917294</v>
      </c>
      <c r="S95">
        <v>20.920857412189026</v>
      </c>
      <c r="T95">
        <v>66.342718963891969</v>
      </c>
      <c r="U95" s="115">
        <f t="shared" si="9"/>
        <v>244.00000000000003</v>
      </c>
      <c r="V95" s="113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13"/>
      <c r="I96">
        <f>BRPL_EOD!AI96+BRPL_EOD!AJ96</f>
        <v>96.27</v>
      </c>
      <c r="J96">
        <f>BYPL_EOD!AI96+BYPL_EOD!AJ96</f>
        <v>54.9</v>
      </c>
      <c r="K96">
        <f>MES_EOD!AI96+MES_EOD!AJ96</f>
        <v>5.56</v>
      </c>
      <c r="L96">
        <f>NDMC_EOD!AI96+NDMC_EOD!AJ96</f>
        <v>20.92</v>
      </c>
      <c r="M96">
        <f>TPDDL_EOD!AI96+TPDDL_EOD!AJ96</f>
        <v>66.34</v>
      </c>
      <c r="N96">
        <f t="shared" si="7"/>
        <v>243.98999999999998</v>
      </c>
      <c r="O96" s="113">
        <f t="shared" si="8"/>
        <v>1.0000000000019327E-2</v>
      </c>
      <c r="P96">
        <v>96.273945653510395</v>
      </c>
      <c r="Q96">
        <v>54.902250092216896</v>
      </c>
      <c r="R96">
        <v>5.5602278781917294</v>
      </c>
      <c r="S96">
        <v>20.920857412189026</v>
      </c>
      <c r="T96">
        <v>66.342718963891969</v>
      </c>
      <c r="U96" s="115">
        <f t="shared" si="9"/>
        <v>244.00000000000003</v>
      </c>
      <c r="V96" s="113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13"/>
      <c r="I97">
        <f>BRPL_EOD!AI97+BRPL_EOD!AJ97</f>
        <v>96.27</v>
      </c>
      <c r="J97">
        <f>BYPL_EOD!AI97+BYPL_EOD!AJ97</f>
        <v>54.9</v>
      </c>
      <c r="K97">
        <f>MES_EOD!AI97+MES_EOD!AJ97</f>
        <v>5.56</v>
      </c>
      <c r="L97">
        <f>NDMC_EOD!AI97+NDMC_EOD!AJ97</f>
        <v>20.92</v>
      </c>
      <c r="M97">
        <f>TPDDL_EOD!AI97+TPDDL_EOD!AJ97</f>
        <v>66.34</v>
      </c>
      <c r="N97">
        <f t="shared" si="7"/>
        <v>243.98999999999998</v>
      </c>
      <c r="O97" s="113">
        <f t="shared" si="8"/>
        <v>1.0000000000019327E-2</v>
      </c>
      <c r="P97">
        <v>96.273945653510395</v>
      </c>
      <c r="Q97">
        <v>54.902250092216896</v>
      </c>
      <c r="R97">
        <v>5.5602278781917294</v>
      </c>
      <c r="S97">
        <v>20.920857412189026</v>
      </c>
      <c r="T97">
        <v>66.342718963891969</v>
      </c>
      <c r="U97" s="115">
        <f t="shared" si="9"/>
        <v>244.00000000000003</v>
      </c>
      <c r="V97" s="113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13"/>
      <c r="I98">
        <f>BRPL_EOD!AI98+BRPL_EOD!AJ98</f>
        <v>96.27</v>
      </c>
      <c r="J98">
        <f>BYPL_EOD!AI98+BYPL_EOD!AJ98</f>
        <v>54.9</v>
      </c>
      <c r="K98">
        <f>MES_EOD!AI98+MES_EOD!AJ98</f>
        <v>5.56</v>
      </c>
      <c r="L98">
        <f>NDMC_EOD!AI98+NDMC_EOD!AJ98</f>
        <v>20.92</v>
      </c>
      <c r="M98">
        <f>TPDDL_EOD!AI98+TPDDL_EOD!AJ98</f>
        <v>66.34</v>
      </c>
      <c r="N98">
        <f t="shared" si="7"/>
        <v>243.98999999999998</v>
      </c>
      <c r="O98" s="113">
        <f t="shared" si="8"/>
        <v>1.0000000000019327E-2</v>
      </c>
      <c r="P98">
        <v>96.273945653510395</v>
      </c>
      <c r="Q98">
        <v>54.902250092216896</v>
      </c>
      <c r="R98">
        <v>5.5602278781917294</v>
      </c>
      <c r="S98">
        <v>20.920857412189026</v>
      </c>
      <c r="T98">
        <v>66.342718963891969</v>
      </c>
      <c r="U98" s="115">
        <f t="shared" si="9"/>
        <v>244.00000000000003</v>
      </c>
      <c r="V98" s="113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5.3232800000000076</v>
      </c>
      <c r="E99" s="115">
        <f t="shared" si="14"/>
        <v>0</v>
      </c>
      <c r="F99" s="115">
        <f t="shared" si="14"/>
        <v>6.1440000000000001</v>
      </c>
      <c r="G99" s="115">
        <f t="shared" si="14"/>
        <v>5.3232800000000076</v>
      </c>
      <c r="H99" s="115"/>
      <c r="I99" s="115">
        <f t="shared" si="14"/>
        <v>2.1048650000000024</v>
      </c>
      <c r="J99" s="115">
        <f t="shared" si="14"/>
        <v>1.1808874999999983</v>
      </c>
      <c r="K99" s="115">
        <f t="shared" si="14"/>
        <v>0.13903249999999967</v>
      </c>
      <c r="L99" s="115">
        <f t="shared" si="14"/>
        <v>0.47726750000000079</v>
      </c>
      <c r="M99" s="115">
        <f t="shared" si="14"/>
        <v>1.421360000000002</v>
      </c>
      <c r="N99" s="115">
        <f t="shared" si="14"/>
        <v>5.3234125000000052</v>
      </c>
      <c r="O99" s="115">
        <f t="shared" si="14"/>
        <v>-1.324999999997516E-4</v>
      </c>
      <c r="P99" s="115">
        <f t="shared" si="14"/>
        <v>2.1048136857724011</v>
      </c>
      <c r="Q99" s="115">
        <f t="shared" si="14"/>
        <v>1.1808580389799375</v>
      </c>
      <c r="R99" s="115">
        <f t="shared" si="14"/>
        <v>0.13902875382349555</v>
      </c>
      <c r="S99" s="115">
        <f t="shared" si="14"/>
        <v>0.47725524583500251</v>
      </c>
      <c r="T99" s="115">
        <f t="shared" si="14"/>
        <v>1.4213242755891613</v>
      </c>
      <c r="U99" s="115">
        <f t="shared" si="14"/>
        <v>5.3232800000000076</v>
      </c>
      <c r="V99" s="115">
        <f t="shared" si="10"/>
        <v>0</v>
      </c>
      <c r="Y99" s="115">
        <f>SUM(Y3:Y98)/4000</f>
        <v>0.65842250000000091</v>
      </c>
      <c r="Z99" s="115">
        <f t="shared" ref="Z99:AD99" si="15">SUM(Z3:Z98)/4000</f>
        <v>0.66924750000000099</v>
      </c>
      <c r="AA99" s="115">
        <f t="shared" si="15"/>
        <v>0.65842250000000091</v>
      </c>
      <c r="AB99" s="115">
        <f t="shared" si="15"/>
        <v>0.66924750000000099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736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736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736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736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736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736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736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736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736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736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736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736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736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736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736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736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736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736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736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736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736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736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736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736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736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736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736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736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736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736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736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736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736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736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736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736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720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720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720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720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720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720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720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720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720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720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720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720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720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720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720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720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720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720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720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720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720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720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720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720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720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720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720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720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720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720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720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900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720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900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720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900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720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900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720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910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728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910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728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910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728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910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728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910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728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910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728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910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728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910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728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728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728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728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728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728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728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728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728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728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728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728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728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728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728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728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728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21.84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17.472000000000001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48.13</v>
      </c>
      <c r="E3">
        <v>0</v>
      </c>
      <c r="F3">
        <v>0</v>
      </c>
      <c r="G3">
        <v>77.33</v>
      </c>
      <c r="H3">
        <v>0</v>
      </c>
      <c r="I3">
        <v>0</v>
      </c>
      <c r="J3">
        <v>79.73</v>
      </c>
      <c r="K3">
        <v>682.81899999999996</v>
      </c>
      <c r="L3">
        <v>406.43</v>
      </c>
      <c r="M3">
        <v>94.65</v>
      </c>
      <c r="N3">
        <v>121.71</v>
      </c>
      <c r="O3">
        <v>127.6</v>
      </c>
      <c r="P3">
        <v>127.75</v>
      </c>
      <c r="Q3">
        <v>20.523</v>
      </c>
      <c r="R3">
        <v>42.41</v>
      </c>
      <c r="S3">
        <v>26.390999999999998</v>
      </c>
      <c r="T3">
        <v>6.0000000000000001E-3</v>
      </c>
      <c r="U3">
        <v>382.5</v>
      </c>
      <c r="V3">
        <v>14.3</v>
      </c>
      <c r="W3">
        <v>32.17</v>
      </c>
      <c r="X3">
        <v>148.30000000000001</v>
      </c>
      <c r="Y3">
        <v>0</v>
      </c>
      <c r="Z3">
        <v>19.559999999999999</v>
      </c>
      <c r="AA3">
        <v>42.15</v>
      </c>
      <c r="AB3">
        <v>44.22</v>
      </c>
      <c r="AC3">
        <v>32.08</v>
      </c>
      <c r="AD3">
        <v>40.4</v>
      </c>
      <c r="AE3">
        <v>53.79</v>
      </c>
      <c r="AF3">
        <v>38.64</v>
      </c>
      <c r="AG3">
        <v>45.1</v>
      </c>
      <c r="AH3">
        <v>167.1</v>
      </c>
      <c r="AI3">
        <v>30.92</v>
      </c>
      <c r="AJ3">
        <v>0</v>
      </c>
      <c r="AK3">
        <v>60.09</v>
      </c>
      <c r="AL3">
        <v>83.67</v>
      </c>
      <c r="AM3">
        <v>17.37</v>
      </c>
      <c r="AN3">
        <v>0.96</v>
      </c>
      <c r="AO3">
        <v>10.44</v>
      </c>
      <c r="AP3">
        <v>6.92</v>
      </c>
      <c r="AQ3">
        <v>66.290000000000006</v>
      </c>
      <c r="AR3">
        <v>30.91</v>
      </c>
      <c r="AS3">
        <v>36.049999999999997</v>
      </c>
      <c r="AT3">
        <v>15</v>
      </c>
      <c r="AU3">
        <v>0</v>
      </c>
      <c r="AV3">
        <v>0</v>
      </c>
      <c r="AW3">
        <v>0</v>
      </c>
      <c r="AX3">
        <v>0</v>
      </c>
      <c r="AY3">
        <v>4.32</v>
      </c>
      <c r="AZ3">
        <v>5.35</v>
      </c>
      <c r="BA3">
        <v>3.54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3290.5090000000005</v>
      </c>
    </row>
    <row r="4" spans="1:121">
      <c r="A4" t="s">
        <v>46</v>
      </c>
      <c r="B4">
        <v>0</v>
      </c>
      <c r="C4">
        <v>0</v>
      </c>
      <c r="D4">
        <v>48.13</v>
      </c>
      <c r="E4">
        <v>0</v>
      </c>
      <c r="F4">
        <v>0</v>
      </c>
      <c r="G4">
        <v>77.33</v>
      </c>
      <c r="H4">
        <v>0</v>
      </c>
      <c r="I4">
        <v>0</v>
      </c>
      <c r="J4">
        <v>79.73</v>
      </c>
      <c r="K4">
        <v>682.81899999999996</v>
      </c>
      <c r="L4">
        <v>406.43</v>
      </c>
      <c r="M4">
        <v>94.65</v>
      </c>
      <c r="N4">
        <v>121.71</v>
      </c>
      <c r="O4">
        <v>127.6</v>
      </c>
      <c r="P4">
        <v>127.75</v>
      </c>
      <c r="Q4">
        <v>20.523</v>
      </c>
      <c r="R4">
        <v>42.41</v>
      </c>
      <c r="S4">
        <v>26.390999999999998</v>
      </c>
      <c r="T4">
        <v>6.0000000000000001E-3</v>
      </c>
      <c r="U4">
        <v>382.5</v>
      </c>
      <c r="V4">
        <v>14.3</v>
      </c>
      <c r="W4">
        <v>32.17</v>
      </c>
      <c r="X4">
        <v>148.30000000000001</v>
      </c>
      <c r="Y4">
        <v>0</v>
      </c>
      <c r="Z4">
        <v>19.559999999999999</v>
      </c>
      <c r="AA4">
        <v>42.15</v>
      </c>
      <c r="AB4">
        <v>44.22</v>
      </c>
      <c r="AC4">
        <v>32.08</v>
      </c>
      <c r="AD4">
        <v>40.4</v>
      </c>
      <c r="AE4">
        <v>53.79</v>
      </c>
      <c r="AF4">
        <v>38.64</v>
      </c>
      <c r="AG4">
        <v>45.1</v>
      </c>
      <c r="AH4">
        <v>167.1</v>
      </c>
      <c r="AI4">
        <v>30.92</v>
      </c>
      <c r="AJ4">
        <v>0</v>
      </c>
      <c r="AK4">
        <v>60.09</v>
      </c>
      <c r="AL4">
        <v>83.67</v>
      </c>
      <c r="AM4">
        <v>17.37</v>
      </c>
      <c r="AN4">
        <v>0.96</v>
      </c>
      <c r="AO4">
        <v>10.49</v>
      </c>
      <c r="AP4">
        <v>6.92</v>
      </c>
      <c r="AQ4">
        <v>66.290000000000006</v>
      </c>
      <c r="AR4">
        <v>30.91</v>
      </c>
      <c r="AS4">
        <v>36.049999999999997</v>
      </c>
      <c r="AT4">
        <v>15</v>
      </c>
      <c r="AU4">
        <v>0</v>
      </c>
      <c r="AV4">
        <v>0</v>
      </c>
      <c r="AW4">
        <v>0</v>
      </c>
      <c r="AX4">
        <v>0</v>
      </c>
      <c r="AY4">
        <v>4.32</v>
      </c>
      <c r="AZ4">
        <v>5.35</v>
      </c>
      <c r="BA4">
        <v>3.54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3290.5590000000002</v>
      </c>
    </row>
    <row r="5" spans="1:121">
      <c r="A5" t="s">
        <v>47</v>
      </c>
      <c r="B5">
        <v>0</v>
      </c>
      <c r="C5">
        <v>0</v>
      </c>
      <c r="D5">
        <v>48.13</v>
      </c>
      <c r="E5">
        <v>0</v>
      </c>
      <c r="F5">
        <v>0</v>
      </c>
      <c r="G5">
        <v>77.33</v>
      </c>
      <c r="H5">
        <v>0</v>
      </c>
      <c r="I5">
        <v>0</v>
      </c>
      <c r="J5">
        <v>79.73</v>
      </c>
      <c r="K5">
        <v>682.81899999999996</v>
      </c>
      <c r="L5">
        <v>406.43</v>
      </c>
      <c r="M5">
        <v>94.65</v>
      </c>
      <c r="N5">
        <v>121.71</v>
      </c>
      <c r="O5">
        <v>127.6</v>
      </c>
      <c r="P5">
        <v>127.75</v>
      </c>
      <c r="Q5">
        <v>20.523</v>
      </c>
      <c r="R5">
        <v>42.41</v>
      </c>
      <c r="S5">
        <v>26.390999999999998</v>
      </c>
      <c r="T5">
        <v>6.0000000000000001E-3</v>
      </c>
      <c r="U5">
        <v>382.5</v>
      </c>
      <c r="V5">
        <v>14.3</v>
      </c>
      <c r="W5">
        <v>32.17</v>
      </c>
      <c r="X5">
        <v>148.30000000000001</v>
      </c>
      <c r="Y5">
        <v>0</v>
      </c>
      <c r="Z5">
        <v>19.559999999999999</v>
      </c>
      <c r="AA5">
        <v>42.15</v>
      </c>
      <c r="AB5">
        <v>44.22</v>
      </c>
      <c r="AC5">
        <v>32.08</v>
      </c>
      <c r="AD5">
        <v>40.4</v>
      </c>
      <c r="AE5">
        <v>53.79</v>
      </c>
      <c r="AF5">
        <v>38.64</v>
      </c>
      <c r="AG5">
        <v>45.1</v>
      </c>
      <c r="AH5">
        <v>167.1</v>
      </c>
      <c r="AI5">
        <v>30.92</v>
      </c>
      <c r="AJ5">
        <v>0</v>
      </c>
      <c r="AK5">
        <v>60.09</v>
      </c>
      <c r="AL5">
        <v>83.67</v>
      </c>
      <c r="AM5">
        <v>17.37</v>
      </c>
      <c r="AN5">
        <v>0.96</v>
      </c>
      <c r="AO5">
        <v>10.49</v>
      </c>
      <c r="AP5">
        <v>10.76</v>
      </c>
      <c r="AQ5">
        <v>66.290000000000006</v>
      </c>
      <c r="AR5">
        <v>30.91</v>
      </c>
      <c r="AS5">
        <v>36.049999999999997</v>
      </c>
      <c r="AT5">
        <v>15</v>
      </c>
      <c r="AU5">
        <v>0</v>
      </c>
      <c r="AV5">
        <v>0</v>
      </c>
      <c r="AW5">
        <v>0</v>
      </c>
      <c r="AX5">
        <v>0</v>
      </c>
      <c r="AY5">
        <v>4.32</v>
      </c>
      <c r="AZ5">
        <v>5.35</v>
      </c>
      <c r="BA5">
        <v>3.54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3294.3990000000003</v>
      </c>
    </row>
    <row r="6" spans="1:121">
      <c r="A6" t="s">
        <v>48</v>
      </c>
      <c r="B6">
        <v>0</v>
      </c>
      <c r="C6">
        <v>0</v>
      </c>
      <c r="D6">
        <v>48.13</v>
      </c>
      <c r="E6">
        <v>0</v>
      </c>
      <c r="F6">
        <v>0</v>
      </c>
      <c r="G6">
        <v>77.33</v>
      </c>
      <c r="H6">
        <v>0</v>
      </c>
      <c r="I6">
        <v>0</v>
      </c>
      <c r="J6">
        <v>79.73</v>
      </c>
      <c r="K6">
        <v>682.81899999999996</v>
      </c>
      <c r="L6">
        <v>406.43</v>
      </c>
      <c r="M6">
        <v>94.65</v>
      </c>
      <c r="N6">
        <v>121.71</v>
      </c>
      <c r="O6">
        <v>127.6</v>
      </c>
      <c r="P6">
        <v>127.75</v>
      </c>
      <c r="Q6">
        <v>20.523</v>
      </c>
      <c r="R6">
        <v>42.41</v>
      </c>
      <c r="S6">
        <v>26.390999999999998</v>
      </c>
      <c r="T6">
        <v>6.0000000000000001E-3</v>
      </c>
      <c r="U6">
        <v>382.5</v>
      </c>
      <c r="V6">
        <v>14.3</v>
      </c>
      <c r="W6">
        <v>32.17</v>
      </c>
      <c r="X6">
        <v>148.30000000000001</v>
      </c>
      <c r="Y6">
        <v>0</v>
      </c>
      <c r="Z6">
        <v>19.559999999999999</v>
      </c>
      <c r="AA6">
        <v>42.15</v>
      </c>
      <c r="AB6">
        <v>44.22</v>
      </c>
      <c r="AC6">
        <v>32.08</v>
      </c>
      <c r="AD6">
        <v>40.4</v>
      </c>
      <c r="AE6">
        <v>53.79</v>
      </c>
      <c r="AF6">
        <v>38.64</v>
      </c>
      <c r="AG6">
        <v>45.1</v>
      </c>
      <c r="AH6">
        <v>167.1</v>
      </c>
      <c r="AI6">
        <v>30.92</v>
      </c>
      <c r="AJ6">
        <v>0</v>
      </c>
      <c r="AK6">
        <v>60.09</v>
      </c>
      <c r="AL6">
        <v>83.67</v>
      </c>
      <c r="AM6">
        <v>17.37</v>
      </c>
      <c r="AN6">
        <v>0.96</v>
      </c>
      <c r="AO6">
        <v>10.49</v>
      </c>
      <c r="AP6">
        <v>6.92</v>
      </c>
      <c r="AQ6">
        <v>66.290000000000006</v>
      </c>
      <c r="AR6">
        <v>30.91</v>
      </c>
      <c r="AS6">
        <v>36.049999999999997</v>
      </c>
      <c r="AT6">
        <v>15</v>
      </c>
      <c r="AU6">
        <v>0</v>
      </c>
      <c r="AV6">
        <v>0</v>
      </c>
      <c r="AW6">
        <v>0</v>
      </c>
      <c r="AX6">
        <v>0</v>
      </c>
      <c r="AY6">
        <v>4.32</v>
      </c>
      <c r="AZ6">
        <v>5.35</v>
      </c>
      <c r="BA6">
        <v>3.54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3290.5590000000002</v>
      </c>
    </row>
    <row r="7" spans="1:121">
      <c r="A7" t="s">
        <v>49</v>
      </c>
      <c r="B7">
        <v>0</v>
      </c>
      <c r="C7">
        <v>0</v>
      </c>
      <c r="D7">
        <v>48.13</v>
      </c>
      <c r="E7">
        <v>0</v>
      </c>
      <c r="F7">
        <v>0</v>
      </c>
      <c r="G7">
        <v>77.33</v>
      </c>
      <c r="H7">
        <v>0</v>
      </c>
      <c r="I7">
        <v>0</v>
      </c>
      <c r="J7">
        <v>79.73</v>
      </c>
      <c r="K7">
        <v>686.07</v>
      </c>
      <c r="L7">
        <v>413.83</v>
      </c>
      <c r="M7">
        <v>94.65</v>
      </c>
      <c r="N7">
        <v>121.71</v>
      </c>
      <c r="O7">
        <v>127.6</v>
      </c>
      <c r="P7">
        <v>127.75</v>
      </c>
      <c r="Q7">
        <v>20.523</v>
      </c>
      <c r="R7">
        <v>42.41</v>
      </c>
      <c r="S7">
        <v>26.390999999999998</v>
      </c>
      <c r="T7">
        <v>6.0000000000000001E-3</v>
      </c>
      <c r="U7">
        <v>382.5</v>
      </c>
      <c r="V7">
        <v>14.3</v>
      </c>
      <c r="W7">
        <v>32.17</v>
      </c>
      <c r="X7">
        <v>148.30000000000001</v>
      </c>
      <c r="Y7">
        <v>0</v>
      </c>
      <c r="Z7">
        <v>19.559999999999999</v>
      </c>
      <c r="AA7">
        <v>42.15</v>
      </c>
      <c r="AB7">
        <v>44.22</v>
      </c>
      <c r="AC7">
        <v>32.08</v>
      </c>
      <c r="AD7">
        <v>40.4</v>
      </c>
      <c r="AE7">
        <v>53.79</v>
      </c>
      <c r="AF7">
        <v>38.64</v>
      </c>
      <c r="AG7">
        <v>45.1</v>
      </c>
      <c r="AH7">
        <v>167.1</v>
      </c>
      <c r="AI7">
        <v>30.92</v>
      </c>
      <c r="AJ7">
        <v>0</v>
      </c>
      <c r="AK7">
        <v>60.09</v>
      </c>
      <c r="AL7">
        <v>83.67</v>
      </c>
      <c r="AM7">
        <v>17.37</v>
      </c>
      <c r="AN7">
        <v>0.96</v>
      </c>
      <c r="AO7">
        <v>10.49</v>
      </c>
      <c r="AP7">
        <v>6.92</v>
      </c>
      <c r="AQ7">
        <v>66.290000000000006</v>
      </c>
      <c r="AR7">
        <v>30.91</v>
      </c>
      <c r="AS7">
        <v>36.049999999999997</v>
      </c>
      <c r="AT7">
        <v>15</v>
      </c>
      <c r="AU7">
        <v>0</v>
      </c>
      <c r="AV7">
        <v>0</v>
      </c>
      <c r="AW7">
        <v>0</v>
      </c>
      <c r="AX7">
        <v>0</v>
      </c>
      <c r="AY7">
        <v>4.32</v>
      </c>
      <c r="AZ7">
        <v>5.35</v>
      </c>
      <c r="BA7">
        <v>3.54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3301.21</v>
      </c>
    </row>
    <row r="8" spans="1:121">
      <c r="A8" t="s">
        <v>50</v>
      </c>
      <c r="B8">
        <v>0</v>
      </c>
      <c r="C8">
        <v>0</v>
      </c>
      <c r="D8">
        <v>48.13</v>
      </c>
      <c r="E8">
        <v>0</v>
      </c>
      <c r="F8">
        <v>0</v>
      </c>
      <c r="G8">
        <v>77.33</v>
      </c>
      <c r="H8">
        <v>0</v>
      </c>
      <c r="I8">
        <v>0</v>
      </c>
      <c r="J8">
        <v>79.73</v>
      </c>
      <c r="K8">
        <v>686.07</v>
      </c>
      <c r="L8">
        <v>413.83</v>
      </c>
      <c r="M8">
        <v>94.65</v>
      </c>
      <c r="N8">
        <v>121.71</v>
      </c>
      <c r="O8">
        <v>127.6</v>
      </c>
      <c r="P8">
        <v>127.75</v>
      </c>
      <c r="Q8">
        <v>20.523</v>
      </c>
      <c r="R8">
        <v>42.41</v>
      </c>
      <c r="S8">
        <v>26.390999999999998</v>
      </c>
      <c r="T8">
        <v>6.0000000000000001E-3</v>
      </c>
      <c r="U8">
        <v>382.5</v>
      </c>
      <c r="V8">
        <v>14.3</v>
      </c>
      <c r="W8">
        <v>32.17</v>
      </c>
      <c r="X8">
        <v>148.30000000000001</v>
      </c>
      <c r="Y8">
        <v>0</v>
      </c>
      <c r="Z8">
        <v>19.559999999999999</v>
      </c>
      <c r="AA8">
        <v>42.15</v>
      </c>
      <c r="AB8">
        <v>44.22</v>
      </c>
      <c r="AC8">
        <v>32.08</v>
      </c>
      <c r="AD8">
        <v>40.4</v>
      </c>
      <c r="AE8">
        <v>53.79</v>
      </c>
      <c r="AF8">
        <v>38.64</v>
      </c>
      <c r="AG8">
        <v>45.1</v>
      </c>
      <c r="AH8">
        <v>167.1</v>
      </c>
      <c r="AI8">
        <v>30.92</v>
      </c>
      <c r="AJ8">
        <v>0</v>
      </c>
      <c r="AK8">
        <v>60.09</v>
      </c>
      <c r="AL8">
        <v>83.67</v>
      </c>
      <c r="AM8">
        <v>17.37</v>
      </c>
      <c r="AN8">
        <v>0.96</v>
      </c>
      <c r="AO8">
        <v>10.49</v>
      </c>
      <c r="AP8">
        <v>10.76</v>
      </c>
      <c r="AQ8">
        <v>66.290000000000006</v>
      </c>
      <c r="AR8">
        <v>30.91</v>
      </c>
      <c r="AS8">
        <v>36.049999999999997</v>
      </c>
      <c r="AT8">
        <v>15</v>
      </c>
      <c r="AU8">
        <v>0</v>
      </c>
      <c r="AV8">
        <v>0</v>
      </c>
      <c r="AW8">
        <v>0</v>
      </c>
      <c r="AX8">
        <v>0</v>
      </c>
      <c r="AY8">
        <v>4.32</v>
      </c>
      <c r="AZ8">
        <v>5.35</v>
      </c>
      <c r="BA8">
        <v>3.54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3305.05</v>
      </c>
    </row>
    <row r="9" spans="1:121">
      <c r="A9" t="s">
        <v>51</v>
      </c>
      <c r="B9">
        <v>0</v>
      </c>
      <c r="C9">
        <v>0</v>
      </c>
      <c r="D9">
        <v>48.13</v>
      </c>
      <c r="E9">
        <v>0</v>
      </c>
      <c r="F9">
        <v>0</v>
      </c>
      <c r="G9">
        <v>77.33</v>
      </c>
      <c r="H9">
        <v>0</v>
      </c>
      <c r="I9">
        <v>0</v>
      </c>
      <c r="J9">
        <v>79.73</v>
      </c>
      <c r="K9">
        <v>686.07</v>
      </c>
      <c r="L9">
        <v>413.83</v>
      </c>
      <c r="M9">
        <v>94.65</v>
      </c>
      <c r="N9">
        <v>121.71</v>
      </c>
      <c r="O9">
        <v>127.6</v>
      </c>
      <c r="P9">
        <v>127.75</v>
      </c>
      <c r="Q9">
        <v>20.523</v>
      </c>
      <c r="R9">
        <v>42.41</v>
      </c>
      <c r="S9">
        <v>26.390999999999998</v>
      </c>
      <c r="T9">
        <v>6.0000000000000001E-3</v>
      </c>
      <c r="U9">
        <v>382.5</v>
      </c>
      <c r="V9">
        <v>14.3</v>
      </c>
      <c r="W9">
        <v>32.17</v>
      </c>
      <c r="X9">
        <v>136.37</v>
      </c>
      <c r="Y9">
        <v>0</v>
      </c>
      <c r="Z9">
        <v>19.559999999999999</v>
      </c>
      <c r="AA9">
        <v>42.15</v>
      </c>
      <c r="AB9">
        <v>44.22</v>
      </c>
      <c r="AC9">
        <v>32.08</v>
      </c>
      <c r="AD9">
        <v>40.4</v>
      </c>
      <c r="AE9">
        <v>53.79</v>
      </c>
      <c r="AF9">
        <v>38.64</v>
      </c>
      <c r="AG9">
        <v>45.1</v>
      </c>
      <c r="AH9">
        <v>167.1</v>
      </c>
      <c r="AI9">
        <v>30.92</v>
      </c>
      <c r="AJ9">
        <v>0</v>
      </c>
      <c r="AK9">
        <v>60.09</v>
      </c>
      <c r="AL9">
        <v>83.67</v>
      </c>
      <c r="AM9">
        <v>17.37</v>
      </c>
      <c r="AN9">
        <v>0.96</v>
      </c>
      <c r="AO9">
        <v>10.49</v>
      </c>
      <c r="AP9">
        <v>6.92</v>
      </c>
      <c r="AQ9">
        <v>66.290000000000006</v>
      </c>
      <c r="AR9">
        <v>30.91</v>
      </c>
      <c r="AS9">
        <v>22.16</v>
      </c>
      <c r="AT9">
        <v>15</v>
      </c>
      <c r="AU9">
        <v>0</v>
      </c>
      <c r="AV9">
        <v>0</v>
      </c>
      <c r="AW9">
        <v>0</v>
      </c>
      <c r="AX9">
        <v>0</v>
      </c>
      <c r="AY9">
        <v>4.32</v>
      </c>
      <c r="AZ9">
        <v>5.35</v>
      </c>
      <c r="BA9">
        <v>3.54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3275.3899999999994</v>
      </c>
    </row>
    <row r="10" spans="1:121">
      <c r="A10" t="s">
        <v>52</v>
      </c>
      <c r="B10">
        <v>0</v>
      </c>
      <c r="C10">
        <v>0</v>
      </c>
      <c r="D10">
        <v>48.13</v>
      </c>
      <c r="E10">
        <v>0</v>
      </c>
      <c r="F10">
        <v>0</v>
      </c>
      <c r="G10">
        <v>77.33</v>
      </c>
      <c r="H10">
        <v>0</v>
      </c>
      <c r="I10">
        <v>0</v>
      </c>
      <c r="J10">
        <v>79.73</v>
      </c>
      <c r="K10">
        <v>686.07</v>
      </c>
      <c r="L10">
        <v>413.83</v>
      </c>
      <c r="M10">
        <v>94.65</v>
      </c>
      <c r="N10">
        <v>121.71</v>
      </c>
      <c r="O10">
        <v>127.6</v>
      </c>
      <c r="P10">
        <v>127.75</v>
      </c>
      <c r="Q10">
        <v>20.96</v>
      </c>
      <c r="R10">
        <v>42.41</v>
      </c>
      <c r="S10">
        <v>27.05</v>
      </c>
      <c r="T10">
        <v>6.0000000000000001E-3</v>
      </c>
      <c r="U10">
        <v>382.5</v>
      </c>
      <c r="V10">
        <v>14.3</v>
      </c>
      <c r="W10">
        <v>32.17</v>
      </c>
      <c r="X10">
        <v>136.37</v>
      </c>
      <c r="Y10">
        <v>0</v>
      </c>
      <c r="Z10">
        <v>19.559999999999999</v>
      </c>
      <c r="AA10">
        <v>42.15</v>
      </c>
      <c r="AB10">
        <v>44.22</v>
      </c>
      <c r="AC10">
        <v>32.08</v>
      </c>
      <c r="AD10">
        <v>40.4</v>
      </c>
      <c r="AE10">
        <v>53.79</v>
      </c>
      <c r="AF10">
        <v>38.64</v>
      </c>
      <c r="AG10">
        <v>45.1</v>
      </c>
      <c r="AH10">
        <v>167.1</v>
      </c>
      <c r="AI10">
        <v>30.92</v>
      </c>
      <c r="AJ10">
        <v>0</v>
      </c>
      <c r="AK10">
        <v>60.09</v>
      </c>
      <c r="AL10">
        <v>83.67</v>
      </c>
      <c r="AM10">
        <v>17.37</v>
      </c>
      <c r="AN10">
        <v>0.96</v>
      </c>
      <c r="AO10">
        <v>10.64</v>
      </c>
      <c r="AP10">
        <v>6.92</v>
      </c>
      <c r="AQ10">
        <v>66.290000000000006</v>
      </c>
      <c r="AR10">
        <v>30.91</v>
      </c>
      <c r="AS10">
        <v>22.16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4.32</v>
      </c>
      <c r="AZ10">
        <v>5.35</v>
      </c>
      <c r="BA10">
        <v>3.54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3276.6359999999995</v>
      </c>
    </row>
    <row r="11" spans="1:121">
      <c r="A11" t="s">
        <v>53</v>
      </c>
      <c r="B11">
        <v>0</v>
      </c>
      <c r="C11">
        <v>0</v>
      </c>
      <c r="D11">
        <v>48.13</v>
      </c>
      <c r="E11">
        <v>0</v>
      </c>
      <c r="F11">
        <v>0</v>
      </c>
      <c r="G11">
        <v>77.33</v>
      </c>
      <c r="H11">
        <v>0</v>
      </c>
      <c r="I11">
        <v>0</v>
      </c>
      <c r="J11">
        <v>79.73</v>
      </c>
      <c r="K11">
        <v>686.07</v>
      </c>
      <c r="L11">
        <v>413.83</v>
      </c>
      <c r="M11">
        <v>94.65</v>
      </c>
      <c r="N11">
        <v>121.71</v>
      </c>
      <c r="O11">
        <v>127.6</v>
      </c>
      <c r="P11">
        <v>127.75</v>
      </c>
      <c r="Q11">
        <v>20.96</v>
      </c>
      <c r="R11">
        <v>42.41</v>
      </c>
      <c r="S11">
        <v>27.05</v>
      </c>
      <c r="T11">
        <v>6.0000000000000001E-3</v>
      </c>
      <c r="U11">
        <v>382.5</v>
      </c>
      <c r="V11">
        <v>14.3</v>
      </c>
      <c r="W11">
        <v>32.17</v>
      </c>
      <c r="X11">
        <v>136.37</v>
      </c>
      <c r="Y11">
        <v>0</v>
      </c>
      <c r="Z11">
        <v>19.559999999999999</v>
      </c>
      <c r="AA11">
        <v>42.15</v>
      </c>
      <c r="AB11">
        <v>44.22</v>
      </c>
      <c r="AC11">
        <v>32.08</v>
      </c>
      <c r="AD11">
        <v>40.4</v>
      </c>
      <c r="AE11">
        <v>53.79</v>
      </c>
      <c r="AF11">
        <v>38.64</v>
      </c>
      <c r="AG11">
        <v>45.1</v>
      </c>
      <c r="AH11">
        <v>167.1</v>
      </c>
      <c r="AI11">
        <v>30.92</v>
      </c>
      <c r="AJ11">
        <v>0</v>
      </c>
      <c r="AK11">
        <v>60.09</v>
      </c>
      <c r="AL11">
        <v>83.67</v>
      </c>
      <c r="AM11">
        <v>17.37</v>
      </c>
      <c r="AN11">
        <v>0.96</v>
      </c>
      <c r="AO11">
        <v>10.35</v>
      </c>
      <c r="AP11">
        <v>10.76</v>
      </c>
      <c r="AQ11">
        <v>66.290000000000006</v>
      </c>
      <c r="AR11">
        <v>30.91</v>
      </c>
      <c r="AS11">
        <v>24.38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4.32</v>
      </c>
      <c r="AZ11">
        <v>5.35</v>
      </c>
      <c r="BA11">
        <v>3.54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3282.4059999999999</v>
      </c>
    </row>
    <row r="12" spans="1:121">
      <c r="A12" t="s">
        <v>54</v>
      </c>
      <c r="B12">
        <v>0</v>
      </c>
      <c r="C12">
        <v>0</v>
      </c>
      <c r="D12">
        <v>48.13</v>
      </c>
      <c r="E12">
        <v>0</v>
      </c>
      <c r="F12">
        <v>0</v>
      </c>
      <c r="G12">
        <v>77.33</v>
      </c>
      <c r="H12">
        <v>0</v>
      </c>
      <c r="I12">
        <v>0</v>
      </c>
      <c r="J12">
        <v>79.73</v>
      </c>
      <c r="K12">
        <v>686.07</v>
      </c>
      <c r="L12">
        <v>413.83</v>
      </c>
      <c r="M12">
        <v>94.65</v>
      </c>
      <c r="N12">
        <v>121.71</v>
      </c>
      <c r="O12">
        <v>127.6</v>
      </c>
      <c r="P12">
        <v>127.75</v>
      </c>
      <c r="Q12">
        <v>20.96</v>
      </c>
      <c r="R12">
        <v>42.41</v>
      </c>
      <c r="S12">
        <v>27.05</v>
      </c>
      <c r="T12">
        <v>6.0000000000000001E-3</v>
      </c>
      <c r="U12">
        <v>382.5</v>
      </c>
      <c r="V12">
        <v>14.3</v>
      </c>
      <c r="W12">
        <v>32.17</v>
      </c>
      <c r="X12">
        <v>136.37</v>
      </c>
      <c r="Y12">
        <v>0</v>
      </c>
      <c r="Z12">
        <v>19.559999999999999</v>
      </c>
      <c r="AA12">
        <v>42.15</v>
      </c>
      <c r="AB12">
        <v>44.22</v>
      </c>
      <c r="AC12">
        <v>32.08</v>
      </c>
      <c r="AD12">
        <v>40.4</v>
      </c>
      <c r="AE12">
        <v>53.79</v>
      </c>
      <c r="AF12">
        <v>38.64</v>
      </c>
      <c r="AG12">
        <v>45.1</v>
      </c>
      <c r="AH12">
        <v>167.1</v>
      </c>
      <c r="AI12">
        <v>30.92</v>
      </c>
      <c r="AJ12">
        <v>0</v>
      </c>
      <c r="AK12">
        <v>60.09</v>
      </c>
      <c r="AL12">
        <v>83.67</v>
      </c>
      <c r="AM12">
        <v>17.37</v>
      </c>
      <c r="AN12">
        <v>0.96</v>
      </c>
      <c r="AO12">
        <v>10.35</v>
      </c>
      <c r="AP12">
        <v>6.92</v>
      </c>
      <c r="AQ12">
        <v>66.290000000000006</v>
      </c>
      <c r="AR12">
        <v>30.91</v>
      </c>
      <c r="AS12">
        <v>24.38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4.32</v>
      </c>
      <c r="AZ12">
        <v>5.35</v>
      </c>
      <c r="BA12">
        <v>3.54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3278.5659999999998</v>
      </c>
    </row>
    <row r="13" spans="1:121">
      <c r="A13" t="s">
        <v>55</v>
      </c>
      <c r="B13">
        <v>0</v>
      </c>
      <c r="C13">
        <v>0</v>
      </c>
      <c r="D13">
        <v>48.13</v>
      </c>
      <c r="E13">
        <v>0</v>
      </c>
      <c r="F13">
        <v>0</v>
      </c>
      <c r="G13">
        <v>77.33</v>
      </c>
      <c r="H13">
        <v>0</v>
      </c>
      <c r="I13">
        <v>0</v>
      </c>
      <c r="J13">
        <v>79.73</v>
      </c>
      <c r="K13">
        <v>686.07</v>
      </c>
      <c r="L13">
        <v>413.83</v>
      </c>
      <c r="M13">
        <v>94.65</v>
      </c>
      <c r="N13">
        <v>121.71</v>
      </c>
      <c r="O13">
        <v>127.6</v>
      </c>
      <c r="P13">
        <v>127.75</v>
      </c>
      <c r="Q13">
        <v>20.96</v>
      </c>
      <c r="R13">
        <v>42.41</v>
      </c>
      <c r="S13">
        <v>27.05</v>
      </c>
      <c r="T13">
        <v>6.0000000000000001E-3</v>
      </c>
      <c r="U13">
        <v>382.5</v>
      </c>
      <c r="V13">
        <v>14.3</v>
      </c>
      <c r="W13">
        <v>32.17</v>
      </c>
      <c r="X13">
        <v>136.37</v>
      </c>
      <c r="Y13">
        <v>0</v>
      </c>
      <c r="Z13">
        <v>19.559999999999999</v>
      </c>
      <c r="AA13">
        <v>42.15</v>
      </c>
      <c r="AB13">
        <v>44.22</v>
      </c>
      <c r="AC13">
        <v>32.08</v>
      </c>
      <c r="AD13">
        <v>40.4</v>
      </c>
      <c r="AE13">
        <v>53.79</v>
      </c>
      <c r="AF13">
        <v>38.64</v>
      </c>
      <c r="AG13">
        <v>45.1</v>
      </c>
      <c r="AH13">
        <v>167.1</v>
      </c>
      <c r="AI13">
        <v>30.92</v>
      </c>
      <c r="AJ13">
        <v>0</v>
      </c>
      <c r="AK13">
        <v>60.09</v>
      </c>
      <c r="AL13">
        <v>83.67</v>
      </c>
      <c r="AM13">
        <v>17.37</v>
      </c>
      <c r="AN13">
        <v>0.96</v>
      </c>
      <c r="AO13">
        <v>10.35</v>
      </c>
      <c r="AP13">
        <v>6.92</v>
      </c>
      <c r="AQ13">
        <v>66.290000000000006</v>
      </c>
      <c r="AR13">
        <v>39.19</v>
      </c>
      <c r="AS13">
        <v>24.38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4.32</v>
      </c>
      <c r="AZ13">
        <v>5.35</v>
      </c>
      <c r="BA13">
        <v>3.54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3286.846</v>
      </c>
    </row>
    <row r="14" spans="1:121">
      <c r="A14" t="s">
        <v>56</v>
      </c>
      <c r="B14">
        <v>0</v>
      </c>
      <c r="C14">
        <v>0</v>
      </c>
      <c r="D14">
        <v>48.13</v>
      </c>
      <c r="E14">
        <v>0</v>
      </c>
      <c r="F14">
        <v>0</v>
      </c>
      <c r="G14">
        <v>77.33</v>
      </c>
      <c r="H14">
        <v>0</v>
      </c>
      <c r="I14">
        <v>0</v>
      </c>
      <c r="J14">
        <v>79.73</v>
      </c>
      <c r="K14">
        <v>686.07</v>
      </c>
      <c r="L14">
        <v>413.83</v>
      </c>
      <c r="M14">
        <v>94.65</v>
      </c>
      <c r="N14">
        <v>121.71</v>
      </c>
      <c r="O14">
        <v>127.6</v>
      </c>
      <c r="P14">
        <v>127.75</v>
      </c>
      <c r="Q14">
        <v>20.96</v>
      </c>
      <c r="R14">
        <v>42.41</v>
      </c>
      <c r="S14">
        <v>27.05</v>
      </c>
      <c r="T14">
        <v>6.0000000000000001E-3</v>
      </c>
      <c r="U14">
        <v>382.5</v>
      </c>
      <c r="V14">
        <v>14.3</v>
      </c>
      <c r="W14">
        <v>32.17</v>
      </c>
      <c r="X14">
        <v>136.37</v>
      </c>
      <c r="Y14">
        <v>0</v>
      </c>
      <c r="Z14">
        <v>19.559999999999999</v>
      </c>
      <c r="AA14">
        <v>42.15</v>
      </c>
      <c r="AB14">
        <v>44.22</v>
      </c>
      <c r="AC14">
        <v>32.08</v>
      </c>
      <c r="AD14">
        <v>40.4</v>
      </c>
      <c r="AE14">
        <v>53.79</v>
      </c>
      <c r="AF14">
        <v>38.64</v>
      </c>
      <c r="AG14">
        <v>45.1</v>
      </c>
      <c r="AH14">
        <v>167.1</v>
      </c>
      <c r="AI14">
        <v>30.92</v>
      </c>
      <c r="AJ14">
        <v>0</v>
      </c>
      <c r="AK14">
        <v>60.09</v>
      </c>
      <c r="AL14">
        <v>83.67</v>
      </c>
      <c r="AM14">
        <v>11.72</v>
      </c>
      <c r="AN14">
        <v>0.96</v>
      </c>
      <c r="AO14">
        <v>10.35</v>
      </c>
      <c r="AP14">
        <v>10.76</v>
      </c>
      <c r="AQ14">
        <v>66.290000000000006</v>
      </c>
      <c r="AR14">
        <v>39.19</v>
      </c>
      <c r="AS14">
        <v>24.38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4.32</v>
      </c>
      <c r="AZ14">
        <v>5.35</v>
      </c>
      <c r="BA14">
        <v>3.54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3285.0360000000001</v>
      </c>
    </row>
    <row r="15" spans="1:121">
      <c r="A15" t="s">
        <v>57</v>
      </c>
      <c r="B15">
        <v>0</v>
      </c>
      <c r="C15">
        <v>0</v>
      </c>
      <c r="D15">
        <v>48.13</v>
      </c>
      <c r="E15">
        <v>0</v>
      </c>
      <c r="F15">
        <v>0</v>
      </c>
      <c r="G15">
        <v>77.33</v>
      </c>
      <c r="H15">
        <v>0</v>
      </c>
      <c r="I15">
        <v>0</v>
      </c>
      <c r="J15">
        <v>79.73</v>
      </c>
      <c r="K15">
        <v>686.07</v>
      </c>
      <c r="L15">
        <v>413.83</v>
      </c>
      <c r="M15">
        <v>94.65</v>
      </c>
      <c r="N15">
        <v>121.71</v>
      </c>
      <c r="O15">
        <v>127.6</v>
      </c>
      <c r="P15">
        <v>127.75</v>
      </c>
      <c r="Q15">
        <v>20.96</v>
      </c>
      <c r="R15">
        <v>43.71</v>
      </c>
      <c r="S15">
        <v>27.05</v>
      </c>
      <c r="T15">
        <v>1.62</v>
      </c>
      <c r="U15">
        <v>382.5</v>
      </c>
      <c r="V15">
        <v>14.3</v>
      </c>
      <c r="W15">
        <v>32.17</v>
      </c>
      <c r="X15">
        <v>136.37</v>
      </c>
      <c r="Y15">
        <v>0</v>
      </c>
      <c r="Z15">
        <v>19.559999999999999</v>
      </c>
      <c r="AA15">
        <v>42.15</v>
      </c>
      <c r="AB15">
        <v>44.22</v>
      </c>
      <c r="AC15">
        <v>32.08</v>
      </c>
      <c r="AD15">
        <v>40.4</v>
      </c>
      <c r="AE15">
        <v>53.79</v>
      </c>
      <c r="AF15">
        <v>28.98</v>
      </c>
      <c r="AG15">
        <v>45.1</v>
      </c>
      <c r="AH15">
        <v>167.1</v>
      </c>
      <c r="AI15">
        <v>17.989999999999998</v>
      </c>
      <c r="AJ15">
        <v>0</v>
      </c>
      <c r="AK15">
        <v>60.09</v>
      </c>
      <c r="AL15">
        <v>80.180000000000007</v>
      </c>
      <c r="AM15">
        <v>0</v>
      </c>
      <c r="AN15">
        <v>0.96</v>
      </c>
      <c r="AO15">
        <v>10.35</v>
      </c>
      <c r="AP15">
        <v>6.92</v>
      </c>
      <c r="AQ15">
        <v>66.290000000000006</v>
      </c>
      <c r="AR15">
        <v>30.91</v>
      </c>
      <c r="AS15">
        <v>24.38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4.32</v>
      </c>
      <c r="AZ15">
        <v>5.35</v>
      </c>
      <c r="BA15">
        <v>3.54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3238.0299999999993</v>
      </c>
    </row>
    <row r="16" spans="1:121">
      <c r="A16" t="s">
        <v>58</v>
      </c>
      <c r="B16">
        <v>0</v>
      </c>
      <c r="C16">
        <v>0</v>
      </c>
      <c r="D16">
        <v>48.13</v>
      </c>
      <c r="E16">
        <v>0</v>
      </c>
      <c r="F16">
        <v>0</v>
      </c>
      <c r="G16">
        <v>77.33</v>
      </c>
      <c r="H16">
        <v>0</v>
      </c>
      <c r="I16">
        <v>0</v>
      </c>
      <c r="J16">
        <v>79.73</v>
      </c>
      <c r="K16">
        <v>686.07</v>
      </c>
      <c r="L16">
        <v>413.83</v>
      </c>
      <c r="M16">
        <v>94.65</v>
      </c>
      <c r="N16">
        <v>121.71</v>
      </c>
      <c r="O16">
        <v>127.6</v>
      </c>
      <c r="P16">
        <v>127.75</v>
      </c>
      <c r="Q16">
        <v>20.96</v>
      </c>
      <c r="R16">
        <v>43.71</v>
      </c>
      <c r="S16">
        <v>27.05</v>
      </c>
      <c r="T16">
        <v>1.62</v>
      </c>
      <c r="U16">
        <v>382.5</v>
      </c>
      <c r="V16">
        <v>14.3</v>
      </c>
      <c r="W16">
        <v>32.17</v>
      </c>
      <c r="X16">
        <v>136.37</v>
      </c>
      <c r="Y16">
        <v>0</v>
      </c>
      <c r="Z16">
        <v>19.559999999999999</v>
      </c>
      <c r="AA16">
        <v>42.15</v>
      </c>
      <c r="AB16">
        <v>44.22</v>
      </c>
      <c r="AC16">
        <v>32.08</v>
      </c>
      <c r="AD16">
        <v>40.4</v>
      </c>
      <c r="AE16">
        <v>53.79</v>
      </c>
      <c r="AF16">
        <v>28.98</v>
      </c>
      <c r="AG16">
        <v>45.1</v>
      </c>
      <c r="AH16">
        <v>167.1</v>
      </c>
      <c r="AI16">
        <v>17.989999999999998</v>
      </c>
      <c r="AJ16">
        <v>0</v>
      </c>
      <c r="AK16">
        <v>60.09</v>
      </c>
      <c r="AL16">
        <v>80.180000000000007</v>
      </c>
      <c r="AM16">
        <v>0</v>
      </c>
      <c r="AN16">
        <v>0.96</v>
      </c>
      <c r="AO16">
        <v>10.35</v>
      </c>
      <c r="AP16">
        <v>6.92</v>
      </c>
      <c r="AQ16">
        <v>66.290000000000006</v>
      </c>
      <c r="AR16">
        <v>30.91</v>
      </c>
      <c r="AS16">
        <v>24.38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4.32</v>
      </c>
      <c r="AZ16">
        <v>5.35</v>
      </c>
      <c r="BA16">
        <v>3.54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3238.0299999999993</v>
      </c>
    </row>
    <row r="17" spans="1:117">
      <c r="A17" t="s">
        <v>59</v>
      </c>
      <c r="B17">
        <v>0</v>
      </c>
      <c r="C17">
        <v>0</v>
      </c>
      <c r="D17">
        <v>48.13</v>
      </c>
      <c r="E17">
        <v>0</v>
      </c>
      <c r="F17">
        <v>0</v>
      </c>
      <c r="G17">
        <v>77.33</v>
      </c>
      <c r="H17">
        <v>0</v>
      </c>
      <c r="I17">
        <v>0</v>
      </c>
      <c r="J17">
        <v>79.73</v>
      </c>
      <c r="K17">
        <v>686.07</v>
      </c>
      <c r="L17">
        <v>413.83</v>
      </c>
      <c r="M17">
        <v>94.65</v>
      </c>
      <c r="N17">
        <v>121.71</v>
      </c>
      <c r="O17">
        <v>127.6</v>
      </c>
      <c r="P17">
        <v>119.18</v>
      </c>
      <c r="Q17">
        <v>20.96</v>
      </c>
      <c r="R17">
        <v>43.71</v>
      </c>
      <c r="S17">
        <v>27.05</v>
      </c>
      <c r="T17">
        <v>1.62</v>
      </c>
      <c r="U17">
        <v>382.5</v>
      </c>
      <c r="V17">
        <v>14.3</v>
      </c>
      <c r="W17">
        <v>32.17</v>
      </c>
      <c r="X17">
        <v>136.37</v>
      </c>
      <c r="Y17">
        <v>0</v>
      </c>
      <c r="Z17">
        <v>13.04</v>
      </c>
      <c r="AA17">
        <v>42.15</v>
      </c>
      <c r="AB17">
        <v>44.22</v>
      </c>
      <c r="AC17">
        <v>32.08</v>
      </c>
      <c r="AD17">
        <v>40.4</v>
      </c>
      <c r="AE17">
        <v>53.79</v>
      </c>
      <c r="AF17">
        <v>28.98</v>
      </c>
      <c r="AG17">
        <v>45.1</v>
      </c>
      <c r="AH17">
        <v>167.1</v>
      </c>
      <c r="AI17">
        <v>17.989999999999998</v>
      </c>
      <c r="AJ17">
        <v>0</v>
      </c>
      <c r="AK17">
        <v>60.09</v>
      </c>
      <c r="AL17">
        <v>80.180000000000007</v>
      </c>
      <c r="AM17">
        <v>0</v>
      </c>
      <c r="AN17">
        <v>0.96</v>
      </c>
      <c r="AO17">
        <v>10.35</v>
      </c>
      <c r="AP17">
        <v>10.76</v>
      </c>
      <c r="AQ17">
        <v>66.290000000000006</v>
      </c>
      <c r="AR17">
        <v>30.91</v>
      </c>
      <c r="AS17">
        <v>24.38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4.32</v>
      </c>
      <c r="AZ17">
        <v>5.35</v>
      </c>
      <c r="BA17">
        <v>3.54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3226.7799999999993</v>
      </c>
    </row>
    <row r="18" spans="1:117">
      <c r="A18" t="s">
        <v>60</v>
      </c>
      <c r="B18">
        <v>0</v>
      </c>
      <c r="C18">
        <v>0</v>
      </c>
      <c r="D18">
        <v>48.13</v>
      </c>
      <c r="E18">
        <v>0</v>
      </c>
      <c r="F18">
        <v>0</v>
      </c>
      <c r="G18">
        <v>77.33</v>
      </c>
      <c r="H18">
        <v>0</v>
      </c>
      <c r="I18">
        <v>0</v>
      </c>
      <c r="J18">
        <v>79.73</v>
      </c>
      <c r="K18">
        <v>686.07</v>
      </c>
      <c r="L18">
        <v>413.83</v>
      </c>
      <c r="M18">
        <v>94.65</v>
      </c>
      <c r="N18">
        <v>121.71</v>
      </c>
      <c r="O18">
        <v>127.6</v>
      </c>
      <c r="P18">
        <v>110.61</v>
      </c>
      <c r="Q18">
        <v>20.96</v>
      </c>
      <c r="R18">
        <v>43.71</v>
      </c>
      <c r="S18">
        <v>27.05</v>
      </c>
      <c r="T18">
        <v>1.62</v>
      </c>
      <c r="U18">
        <v>382.5</v>
      </c>
      <c r="V18">
        <v>14.3</v>
      </c>
      <c r="W18">
        <v>32.17</v>
      </c>
      <c r="X18">
        <v>136.37</v>
      </c>
      <c r="Y18">
        <v>0</v>
      </c>
      <c r="Z18">
        <v>13.04</v>
      </c>
      <c r="AA18">
        <v>42.15</v>
      </c>
      <c r="AB18">
        <v>44.22</v>
      </c>
      <c r="AC18">
        <v>32.08</v>
      </c>
      <c r="AD18">
        <v>40.4</v>
      </c>
      <c r="AE18">
        <v>53.79</v>
      </c>
      <c r="AF18">
        <v>28.98</v>
      </c>
      <c r="AG18">
        <v>45.1</v>
      </c>
      <c r="AH18">
        <v>167.1</v>
      </c>
      <c r="AI18">
        <v>17.989999999999998</v>
      </c>
      <c r="AJ18">
        <v>0</v>
      </c>
      <c r="AK18">
        <v>60.09</v>
      </c>
      <c r="AL18">
        <v>80.180000000000007</v>
      </c>
      <c r="AM18">
        <v>0</v>
      </c>
      <c r="AN18">
        <v>0.96</v>
      </c>
      <c r="AO18">
        <v>10.35</v>
      </c>
      <c r="AP18">
        <v>6.92</v>
      </c>
      <c r="AQ18">
        <v>66.290000000000006</v>
      </c>
      <c r="AR18">
        <v>30.91</v>
      </c>
      <c r="AS18">
        <v>24.38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4.32</v>
      </c>
      <c r="AZ18">
        <v>5.35</v>
      </c>
      <c r="BA18">
        <v>3.54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3214.3699999999994</v>
      </c>
    </row>
    <row r="19" spans="1:117">
      <c r="A19" t="s">
        <v>61</v>
      </c>
      <c r="B19">
        <v>0</v>
      </c>
      <c r="C19">
        <v>0</v>
      </c>
      <c r="D19">
        <v>48.13</v>
      </c>
      <c r="E19">
        <v>0</v>
      </c>
      <c r="F19">
        <v>0</v>
      </c>
      <c r="G19">
        <v>77.33</v>
      </c>
      <c r="H19">
        <v>0</v>
      </c>
      <c r="I19">
        <v>0</v>
      </c>
      <c r="J19">
        <v>79.73</v>
      </c>
      <c r="K19">
        <v>686.07</v>
      </c>
      <c r="L19">
        <v>413.83</v>
      </c>
      <c r="M19">
        <v>94.65</v>
      </c>
      <c r="N19">
        <v>121.71</v>
      </c>
      <c r="O19">
        <v>127.6</v>
      </c>
      <c r="P19">
        <v>110.61</v>
      </c>
      <c r="Q19">
        <v>20.96</v>
      </c>
      <c r="R19">
        <v>43.71</v>
      </c>
      <c r="S19">
        <v>27.05</v>
      </c>
      <c r="T19">
        <v>1.62</v>
      </c>
      <c r="U19">
        <v>382.5</v>
      </c>
      <c r="V19">
        <v>14.3</v>
      </c>
      <c r="W19">
        <v>32.17</v>
      </c>
      <c r="X19">
        <v>136.37</v>
      </c>
      <c r="Y19">
        <v>0</v>
      </c>
      <c r="Z19">
        <v>13.04</v>
      </c>
      <c r="AA19">
        <v>42.15</v>
      </c>
      <c r="AB19">
        <v>44.22</v>
      </c>
      <c r="AC19">
        <v>32.08</v>
      </c>
      <c r="AD19">
        <v>40.4</v>
      </c>
      <c r="AE19">
        <v>53.79</v>
      </c>
      <c r="AF19">
        <v>28.98</v>
      </c>
      <c r="AG19">
        <v>45.1</v>
      </c>
      <c r="AH19">
        <v>167.1</v>
      </c>
      <c r="AI19">
        <v>17.989999999999998</v>
      </c>
      <c r="AJ19">
        <v>0</v>
      </c>
      <c r="AK19">
        <v>60.09</v>
      </c>
      <c r="AL19">
        <v>80.180000000000007</v>
      </c>
      <c r="AM19">
        <v>0</v>
      </c>
      <c r="AN19">
        <v>0.96</v>
      </c>
      <c r="AO19">
        <v>9.6999999999999993</v>
      </c>
      <c r="AP19">
        <v>8.9600000000000009</v>
      </c>
      <c r="AQ19">
        <v>66.290000000000006</v>
      </c>
      <c r="AR19">
        <v>30.91</v>
      </c>
      <c r="AS19">
        <v>24.38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4.32</v>
      </c>
      <c r="AZ19">
        <v>5.35</v>
      </c>
      <c r="BA19">
        <v>3.54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3215.7599999999993</v>
      </c>
    </row>
    <row r="20" spans="1:117">
      <c r="A20" t="s">
        <v>62</v>
      </c>
      <c r="B20">
        <v>0</v>
      </c>
      <c r="C20">
        <v>0</v>
      </c>
      <c r="D20">
        <v>48.13</v>
      </c>
      <c r="E20">
        <v>0</v>
      </c>
      <c r="F20">
        <v>0</v>
      </c>
      <c r="G20">
        <v>77.33</v>
      </c>
      <c r="H20">
        <v>0</v>
      </c>
      <c r="I20">
        <v>0</v>
      </c>
      <c r="J20">
        <v>79.73</v>
      </c>
      <c r="K20">
        <v>686.07</v>
      </c>
      <c r="L20">
        <v>413.83</v>
      </c>
      <c r="M20">
        <v>94.65</v>
      </c>
      <c r="N20">
        <v>121.71</v>
      </c>
      <c r="O20">
        <v>127.6</v>
      </c>
      <c r="P20">
        <v>110.61</v>
      </c>
      <c r="Q20">
        <v>20.96</v>
      </c>
      <c r="R20">
        <v>43.71</v>
      </c>
      <c r="S20">
        <v>27.05</v>
      </c>
      <c r="T20">
        <v>1.62</v>
      </c>
      <c r="U20">
        <v>382.5</v>
      </c>
      <c r="V20">
        <v>14.3</v>
      </c>
      <c r="W20">
        <v>32.17</v>
      </c>
      <c r="X20">
        <v>136.37</v>
      </c>
      <c r="Y20">
        <v>0</v>
      </c>
      <c r="Z20">
        <v>13.04</v>
      </c>
      <c r="AA20">
        <v>42.15</v>
      </c>
      <c r="AB20">
        <v>44.22</v>
      </c>
      <c r="AC20">
        <v>32.08</v>
      </c>
      <c r="AD20">
        <v>40.4</v>
      </c>
      <c r="AE20">
        <v>53.79</v>
      </c>
      <c r="AF20">
        <v>28.98</v>
      </c>
      <c r="AG20">
        <v>45.1</v>
      </c>
      <c r="AH20">
        <v>167.1</v>
      </c>
      <c r="AI20">
        <v>17.989999999999998</v>
      </c>
      <c r="AJ20">
        <v>0</v>
      </c>
      <c r="AK20">
        <v>60.09</v>
      </c>
      <c r="AL20">
        <v>80.180000000000007</v>
      </c>
      <c r="AM20">
        <v>0</v>
      </c>
      <c r="AN20">
        <v>0.96</v>
      </c>
      <c r="AO20">
        <v>9.6999999999999993</v>
      </c>
      <c r="AP20">
        <v>12.81</v>
      </c>
      <c r="AQ20">
        <v>66.290000000000006</v>
      </c>
      <c r="AR20">
        <v>30.91</v>
      </c>
      <c r="AS20">
        <v>24.38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4.32</v>
      </c>
      <c r="AZ20">
        <v>5.35</v>
      </c>
      <c r="BA20">
        <v>3.54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3219.6099999999992</v>
      </c>
    </row>
    <row r="21" spans="1:117">
      <c r="A21" t="s">
        <v>63</v>
      </c>
      <c r="B21">
        <v>0</v>
      </c>
      <c r="C21">
        <v>0</v>
      </c>
      <c r="D21">
        <v>48.13</v>
      </c>
      <c r="E21">
        <v>0</v>
      </c>
      <c r="F21">
        <v>0</v>
      </c>
      <c r="G21">
        <v>77.33</v>
      </c>
      <c r="H21">
        <v>0</v>
      </c>
      <c r="I21">
        <v>0</v>
      </c>
      <c r="J21">
        <v>79.73</v>
      </c>
      <c r="K21">
        <v>686.07</v>
      </c>
      <c r="L21">
        <v>413.83</v>
      </c>
      <c r="M21">
        <v>94.65</v>
      </c>
      <c r="N21">
        <v>121.71</v>
      </c>
      <c r="O21">
        <v>127.6</v>
      </c>
      <c r="P21">
        <v>110.61</v>
      </c>
      <c r="Q21">
        <v>20.96</v>
      </c>
      <c r="R21">
        <v>43.71</v>
      </c>
      <c r="S21">
        <v>27.05</v>
      </c>
      <c r="T21">
        <v>1.62</v>
      </c>
      <c r="U21">
        <v>382.5</v>
      </c>
      <c r="V21">
        <v>14.3</v>
      </c>
      <c r="W21">
        <v>32.17</v>
      </c>
      <c r="X21">
        <v>136.37</v>
      </c>
      <c r="Y21">
        <v>0</v>
      </c>
      <c r="Z21">
        <v>13.04</v>
      </c>
      <c r="AA21">
        <v>42.15</v>
      </c>
      <c r="AB21">
        <v>44.22</v>
      </c>
      <c r="AC21">
        <v>32.08</v>
      </c>
      <c r="AD21">
        <v>40.4</v>
      </c>
      <c r="AE21">
        <v>53.79</v>
      </c>
      <c r="AF21">
        <v>28.98</v>
      </c>
      <c r="AG21">
        <v>45.1</v>
      </c>
      <c r="AH21">
        <v>167.1</v>
      </c>
      <c r="AI21">
        <v>17.989999999999998</v>
      </c>
      <c r="AJ21">
        <v>0</v>
      </c>
      <c r="AK21">
        <v>60.09</v>
      </c>
      <c r="AL21">
        <v>80.180000000000007</v>
      </c>
      <c r="AM21">
        <v>0</v>
      </c>
      <c r="AN21">
        <v>0.96</v>
      </c>
      <c r="AO21">
        <v>9.6999999999999993</v>
      </c>
      <c r="AP21">
        <v>8.9600000000000009</v>
      </c>
      <c r="AQ21">
        <v>66.290000000000006</v>
      </c>
      <c r="AR21">
        <v>30.91</v>
      </c>
      <c r="AS21">
        <v>24.38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4.32</v>
      </c>
      <c r="AZ21">
        <v>5.35</v>
      </c>
      <c r="BA21">
        <v>3.54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3215.7599999999993</v>
      </c>
    </row>
    <row r="22" spans="1:117">
      <c r="A22" t="s">
        <v>64</v>
      </c>
      <c r="B22">
        <v>0</v>
      </c>
      <c r="C22">
        <v>0</v>
      </c>
      <c r="D22">
        <v>48.13</v>
      </c>
      <c r="E22">
        <v>0</v>
      </c>
      <c r="F22">
        <v>0</v>
      </c>
      <c r="G22">
        <v>77.33</v>
      </c>
      <c r="H22">
        <v>0</v>
      </c>
      <c r="I22">
        <v>0</v>
      </c>
      <c r="J22">
        <v>79.73</v>
      </c>
      <c r="K22">
        <v>686.07</v>
      </c>
      <c r="L22">
        <v>413.83</v>
      </c>
      <c r="M22">
        <v>94.65</v>
      </c>
      <c r="N22">
        <v>121.71</v>
      </c>
      <c r="O22">
        <v>127.6</v>
      </c>
      <c r="P22">
        <v>110.61</v>
      </c>
      <c r="Q22">
        <v>20.96</v>
      </c>
      <c r="R22">
        <v>43.71</v>
      </c>
      <c r="S22">
        <v>27.05</v>
      </c>
      <c r="T22">
        <v>1.62</v>
      </c>
      <c r="U22">
        <v>382.5</v>
      </c>
      <c r="V22">
        <v>14.3</v>
      </c>
      <c r="W22">
        <v>32.17</v>
      </c>
      <c r="X22">
        <v>136.37</v>
      </c>
      <c r="Y22">
        <v>0</v>
      </c>
      <c r="Z22">
        <v>13.04</v>
      </c>
      <c r="AA22">
        <v>42.15</v>
      </c>
      <c r="AB22">
        <v>44.22</v>
      </c>
      <c r="AC22">
        <v>32.08</v>
      </c>
      <c r="AD22">
        <v>40.4</v>
      </c>
      <c r="AE22">
        <v>53.79</v>
      </c>
      <c r="AF22">
        <v>28.98</v>
      </c>
      <c r="AG22">
        <v>45.1</v>
      </c>
      <c r="AH22">
        <v>167.1</v>
      </c>
      <c r="AI22">
        <v>17.989999999999998</v>
      </c>
      <c r="AJ22">
        <v>0</v>
      </c>
      <c r="AK22">
        <v>60.09</v>
      </c>
      <c r="AL22">
        <v>80.180000000000007</v>
      </c>
      <c r="AM22">
        <v>0</v>
      </c>
      <c r="AN22">
        <v>0.96</v>
      </c>
      <c r="AO22">
        <v>9.5500000000000007</v>
      </c>
      <c r="AP22">
        <v>8.9600000000000009</v>
      </c>
      <c r="AQ22">
        <v>66.290000000000006</v>
      </c>
      <c r="AR22">
        <v>30.91</v>
      </c>
      <c r="AS22">
        <v>24.38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4.32</v>
      </c>
      <c r="AZ22">
        <v>5.35</v>
      </c>
      <c r="BA22">
        <v>3.54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3215.6099999999997</v>
      </c>
    </row>
    <row r="23" spans="1:117">
      <c r="A23" t="s">
        <v>65</v>
      </c>
      <c r="B23">
        <v>0</v>
      </c>
      <c r="C23">
        <v>0</v>
      </c>
      <c r="D23">
        <v>48.13</v>
      </c>
      <c r="E23">
        <v>0</v>
      </c>
      <c r="F23">
        <v>0</v>
      </c>
      <c r="G23">
        <v>77.33</v>
      </c>
      <c r="H23">
        <v>0</v>
      </c>
      <c r="I23">
        <v>0</v>
      </c>
      <c r="J23">
        <v>79.73</v>
      </c>
      <c r="K23">
        <v>686.07</v>
      </c>
      <c r="L23">
        <v>413.83</v>
      </c>
      <c r="M23">
        <v>94.65</v>
      </c>
      <c r="N23">
        <v>121.71</v>
      </c>
      <c r="O23">
        <v>127.6</v>
      </c>
      <c r="P23">
        <v>110.61</v>
      </c>
      <c r="Q23">
        <v>20.96</v>
      </c>
      <c r="R23">
        <v>43.71</v>
      </c>
      <c r="S23">
        <v>27.05</v>
      </c>
      <c r="T23">
        <v>1.62</v>
      </c>
      <c r="U23">
        <v>382.5</v>
      </c>
      <c r="V23">
        <v>14.3</v>
      </c>
      <c r="W23">
        <v>32.17</v>
      </c>
      <c r="X23">
        <v>136.37</v>
      </c>
      <c r="Y23">
        <v>0</v>
      </c>
      <c r="Z23">
        <v>13.04</v>
      </c>
      <c r="AA23">
        <v>42.15</v>
      </c>
      <c r="AB23">
        <v>44.22</v>
      </c>
      <c r="AC23">
        <v>32.08</v>
      </c>
      <c r="AD23">
        <v>40.4</v>
      </c>
      <c r="AE23">
        <v>53.79</v>
      </c>
      <c r="AF23">
        <v>28.98</v>
      </c>
      <c r="AG23">
        <v>45.1</v>
      </c>
      <c r="AH23">
        <v>167.1</v>
      </c>
      <c r="AI23">
        <v>21.08</v>
      </c>
      <c r="AJ23">
        <v>0</v>
      </c>
      <c r="AK23">
        <v>60.09</v>
      </c>
      <c r="AL23">
        <v>80.180000000000007</v>
      </c>
      <c r="AM23">
        <v>0</v>
      </c>
      <c r="AN23">
        <v>0.96</v>
      </c>
      <c r="AO23">
        <v>9.41</v>
      </c>
      <c r="AP23">
        <v>12.81</v>
      </c>
      <c r="AQ23">
        <v>66.290000000000006</v>
      </c>
      <c r="AR23">
        <v>30.91</v>
      </c>
      <c r="AS23">
        <v>24.38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4.32</v>
      </c>
      <c r="AZ23">
        <v>5.35</v>
      </c>
      <c r="BA23">
        <v>3.54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3222.4099999999994</v>
      </c>
    </row>
    <row r="24" spans="1:117">
      <c r="A24" t="s">
        <v>66</v>
      </c>
      <c r="B24">
        <v>0</v>
      </c>
      <c r="C24">
        <v>0</v>
      </c>
      <c r="D24">
        <v>48.13</v>
      </c>
      <c r="E24">
        <v>0</v>
      </c>
      <c r="F24">
        <v>0</v>
      </c>
      <c r="G24">
        <v>77.33</v>
      </c>
      <c r="H24">
        <v>0</v>
      </c>
      <c r="I24">
        <v>0</v>
      </c>
      <c r="J24">
        <v>79.73</v>
      </c>
      <c r="K24">
        <v>686.07</v>
      </c>
      <c r="L24">
        <v>413.83</v>
      </c>
      <c r="M24">
        <v>94.65</v>
      </c>
      <c r="N24">
        <v>121.71</v>
      </c>
      <c r="O24">
        <v>127.6</v>
      </c>
      <c r="P24">
        <v>110.61</v>
      </c>
      <c r="Q24">
        <v>20.96</v>
      </c>
      <c r="R24">
        <v>43.71</v>
      </c>
      <c r="S24">
        <v>27.05</v>
      </c>
      <c r="T24">
        <v>1.62</v>
      </c>
      <c r="U24">
        <v>382.5</v>
      </c>
      <c r="V24">
        <v>14.3</v>
      </c>
      <c r="W24">
        <v>32.17</v>
      </c>
      <c r="X24">
        <v>136.37</v>
      </c>
      <c r="Y24">
        <v>0</v>
      </c>
      <c r="Z24">
        <v>13.04</v>
      </c>
      <c r="AA24">
        <v>42.15</v>
      </c>
      <c r="AB24">
        <v>44.22</v>
      </c>
      <c r="AC24">
        <v>32.08</v>
      </c>
      <c r="AD24">
        <v>40.4</v>
      </c>
      <c r="AE24">
        <v>53.79</v>
      </c>
      <c r="AF24">
        <v>28.98</v>
      </c>
      <c r="AG24">
        <v>45.1</v>
      </c>
      <c r="AH24">
        <v>167.1</v>
      </c>
      <c r="AI24">
        <v>21.08</v>
      </c>
      <c r="AJ24">
        <v>0</v>
      </c>
      <c r="AK24">
        <v>60.09</v>
      </c>
      <c r="AL24">
        <v>80.180000000000007</v>
      </c>
      <c r="AM24">
        <v>0</v>
      </c>
      <c r="AN24">
        <v>0.96</v>
      </c>
      <c r="AO24">
        <v>9.41</v>
      </c>
      <c r="AP24">
        <v>8.9600000000000009</v>
      </c>
      <c r="AQ24">
        <v>66.290000000000006</v>
      </c>
      <c r="AR24">
        <v>30.91</v>
      </c>
      <c r="AS24">
        <v>24.38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4.32</v>
      </c>
      <c r="AZ24">
        <v>5.35</v>
      </c>
      <c r="BA24">
        <v>3.54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3218.5599999999995</v>
      </c>
    </row>
    <row r="25" spans="1:117">
      <c r="A25" t="s">
        <v>67</v>
      </c>
      <c r="B25">
        <v>0</v>
      </c>
      <c r="C25">
        <v>0</v>
      </c>
      <c r="D25">
        <v>48.13</v>
      </c>
      <c r="E25">
        <v>0</v>
      </c>
      <c r="F25">
        <v>0</v>
      </c>
      <c r="G25">
        <v>77.33</v>
      </c>
      <c r="H25">
        <v>0</v>
      </c>
      <c r="I25">
        <v>0</v>
      </c>
      <c r="J25">
        <v>79.73</v>
      </c>
      <c r="K25">
        <v>686.07</v>
      </c>
      <c r="L25">
        <v>413.83</v>
      </c>
      <c r="M25">
        <v>94.65</v>
      </c>
      <c r="N25">
        <v>121.71</v>
      </c>
      <c r="O25">
        <v>127.6</v>
      </c>
      <c r="P25">
        <v>110.61</v>
      </c>
      <c r="Q25">
        <v>20.96</v>
      </c>
      <c r="R25">
        <v>43.71</v>
      </c>
      <c r="S25">
        <v>27.05</v>
      </c>
      <c r="T25">
        <v>1.62</v>
      </c>
      <c r="U25">
        <v>382.5</v>
      </c>
      <c r="V25">
        <v>14.3</v>
      </c>
      <c r="W25">
        <v>32.17</v>
      </c>
      <c r="X25">
        <v>136.37</v>
      </c>
      <c r="Y25">
        <v>0</v>
      </c>
      <c r="Z25">
        <v>13.04</v>
      </c>
      <c r="AA25">
        <v>42.15</v>
      </c>
      <c r="AB25">
        <v>44.22</v>
      </c>
      <c r="AC25">
        <v>32.08</v>
      </c>
      <c r="AD25">
        <v>40.4</v>
      </c>
      <c r="AE25">
        <v>53.79</v>
      </c>
      <c r="AF25">
        <v>28.98</v>
      </c>
      <c r="AG25">
        <v>45.1</v>
      </c>
      <c r="AH25">
        <v>167.1</v>
      </c>
      <c r="AI25">
        <v>11.24</v>
      </c>
      <c r="AJ25">
        <v>0</v>
      </c>
      <c r="AK25">
        <v>60.09</v>
      </c>
      <c r="AL25">
        <v>80.180000000000007</v>
      </c>
      <c r="AM25">
        <v>0</v>
      </c>
      <c r="AN25">
        <v>0.96</v>
      </c>
      <c r="AO25">
        <v>9.41</v>
      </c>
      <c r="AP25">
        <v>8.9600000000000009</v>
      </c>
      <c r="AQ25">
        <v>66.290000000000006</v>
      </c>
      <c r="AR25">
        <v>30.91</v>
      </c>
      <c r="AS25">
        <v>24.38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4.32</v>
      </c>
      <c r="AZ25">
        <v>5.35</v>
      </c>
      <c r="BA25">
        <v>3.54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3208.7199999999993</v>
      </c>
    </row>
    <row r="26" spans="1:117">
      <c r="A26" t="s">
        <v>68</v>
      </c>
      <c r="B26">
        <v>0</v>
      </c>
      <c r="C26">
        <v>0</v>
      </c>
      <c r="D26">
        <v>48.13</v>
      </c>
      <c r="E26">
        <v>0</v>
      </c>
      <c r="F26">
        <v>0</v>
      </c>
      <c r="G26">
        <v>77.33</v>
      </c>
      <c r="H26">
        <v>0</v>
      </c>
      <c r="I26">
        <v>0</v>
      </c>
      <c r="J26">
        <v>79.73</v>
      </c>
      <c r="K26">
        <v>686.07</v>
      </c>
      <c r="L26">
        <v>413.83</v>
      </c>
      <c r="M26">
        <v>94.65</v>
      </c>
      <c r="N26">
        <v>121.71</v>
      </c>
      <c r="O26">
        <v>127.6</v>
      </c>
      <c r="P26">
        <v>110.61</v>
      </c>
      <c r="Q26">
        <v>20.96</v>
      </c>
      <c r="R26">
        <v>43.71</v>
      </c>
      <c r="S26">
        <v>27.05</v>
      </c>
      <c r="T26">
        <v>1.62</v>
      </c>
      <c r="U26">
        <v>382.5</v>
      </c>
      <c r="V26">
        <v>14.3</v>
      </c>
      <c r="W26">
        <v>32.17</v>
      </c>
      <c r="X26">
        <v>136.37</v>
      </c>
      <c r="Y26">
        <v>0</v>
      </c>
      <c r="Z26">
        <v>13.04</v>
      </c>
      <c r="AA26">
        <v>42.15</v>
      </c>
      <c r="AB26">
        <v>44.22</v>
      </c>
      <c r="AC26">
        <v>32.08</v>
      </c>
      <c r="AD26">
        <v>40.4</v>
      </c>
      <c r="AE26">
        <v>53.79</v>
      </c>
      <c r="AF26">
        <v>28.98</v>
      </c>
      <c r="AG26">
        <v>45.1</v>
      </c>
      <c r="AH26">
        <v>167.1</v>
      </c>
      <c r="AI26">
        <v>36.54</v>
      </c>
      <c r="AJ26">
        <v>0</v>
      </c>
      <c r="AK26">
        <v>60.09</v>
      </c>
      <c r="AL26">
        <v>80.180000000000007</v>
      </c>
      <c r="AM26">
        <v>0</v>
      </c>
      <c r="AN26">
        <v>0.96</v>
      </c>
      <c r="AO26">
        <v>9.11</v>
      </c>
      <c r="AP26">
        <v>12.81</v>
      </c>
      <c r="AQ26">
        <v>66.290000000000006</v>
      </c>
      <c r="AR26">
        <v>30.91</v>
      </c>
      <c r="AS26">
        <v>24.38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4.32</v>
      </c>
      <c r="AZ26">
        <v>5.35</v>
      </c>
      <c r="BA26">
        <v>3.54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3237.5699999999997</v>
      </c>
    </row>
    <row r="27" spans="1:117">
      <c r="A27" t="s">
        <v>69</v>
      </c>
      <c r="B27">
        <v>0</v>
      </c>
      <c r="C27">
        <v>0</v>
      </c>
      <c r="D27">
        <v>47.31</v>
      </c>
      <c r="E27">
        <v>0</v>
      </c>
      <c r="F27">
        <v>0</v>
      </c>
      <c r="G27">
        <v>76.72</v>
      </c>
      <c r="H27">
        <v>0</v>
      </c>
      <c r="I27">
        <v>0</v>
      </c>
      <c r="J27">
        <v>76.88</v>
      </c>
      <c r="K27">
        <v>686.07</v>
      </c>
      <c r="L27">
        <v>413.83</v>
      </c>
      <c r="M27">
        <v>94.65</v>
      </c>
      <c r="N27">
        <v>121.71</v>
      </c>
      <c r="O27">
        <v>127.6</v>
      </c>
      <c r="P27">
        <v>110.61</v>
      </c>
      <c r="Q27">
        <v>20.96</v>
      </c>
      <c r="R27">
        <v>42.41</v>
      </c>
      <c r="S27">
        <v>27.05</v>
      </c>
      <c r="T27">
        <v>6.0000000000000001E-3</v>
      </c>
      <c r="U27">
        <v>382.5</v>
      </c>
      <c r="V27">
        <v>14.3</v>
      </c>
      <c r="W27">
        <v>32.17</v>
      </c>
      <c r="X27">
        <v>136.37</v>
      </c>
      <c r="Y27">
        <v>0</v>
      </c>
      <c r="Z27">
        <v>13.04</v>
      </c>
      <c r="AA27">
        <v>42.15</v>
      </c>
      <c r="AB27">
        <v>44.22</v>
      </c>
      <c r="AC27">
        <v>32.08</v>
      </c>
      <c r="AD27">
        <v>40.4</v>
      </c>
      <c r="AE27">
        <v>53.79</v>
      </c>
      <c r="AF27">
        <v>28.98</v>
      </c>
      <c r="AG27">
        <v>45.1</v>
      </c>
      <c r="AH27">
        <v>167.1</v>
      </c>
      <c r="AI27">
        <v>36.54</v>
      </c>
      <c r="AJ27">
        <v>0</v>
      </c>
      <c r="AK27">
        <v>60.09</v>
      </c>
      <c r="AL27">
        <v>80.180000000000007</v>
      </c>
      <c r="AM27">
        <v>0</v>
      </c>
      <c r="AN27">
        <v>0.96</v>
      </c>
      <c r="AO27">
        <v>9.11</v>
      </c>
      <c r="AP27">
        <v>8.9600000000000009</v>
      </c>
      <c r="AQ27">
        <v>66.290000000000006</v>
      </c>
      <c r="AR27">
        <v>39.19</v>
      </c>
      <c r="AS27">
        <v>36.049999999999997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4.32</v>
      </c>
      <c r="AZ27">
        <v>5.35</v>
      </c>
      <c r="BA27">
        <v>3.54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3246.4760000000001</v>
      </c>
    </row>
    <row r="28" spans="1:117">
      <c r="A28" t="s">
        <v>70</v>
      </c>
      <c r="B28">
        <v>0</v>
      </c>
      <c r="C28">
        <v>0</v>
      </c>
      <c r="D28">
        <v>47.31</v>
      </c>
      <c r="E28">
        <v>0</v>
      </c>
      <c r="F28">
        <v>0</v>
      </c>
      <c r="G28">
        <v>76.72</v>
      </c>
      <c r="H28">
        <v>0</v>
      </c>
      <c r="I28">
        <v>0</v>
      </c>
      <c r="J28">
        <v>76.88</v>
      </c>
      <c r="K28">
        <v>686.07</v>
      </c>
      <c r="L28">
        <v>413.83</v>
      </c>
      <c r="M28">
        <v>94.65</v>
      </c>
      <c r="N28">
        <v>121.71</v>
      </c>
      <c r="O28">
        <v>127.6</v>
      </c>
      <c r="P28">
        <v>110.61</v>
      </c>
      <c r="Q28">
        <v>20.96</v>
      </c>
      <c r="R28">
        <v>42.41</v>
      </c>
      <c r="S28">
        <v>27.05</v>
      </c>
      <c r="T28">
        <v>6.0000000000000001E-3</v>
      </c>
      <c r="U28">
        <v>382.5</v>
      </c>
      <c r="V28">
        <v>14.3</v>
      </c>
      <c r="W28">
        <v>32.17</v>
      </c>
      <c r="X28">
        <v>136.37</v>
      </c>
      <c r="Y28">
        <v>0</v>
      </c>
      <c r="Z28">
        <v>13.04</v>
      </c>
      <c r="AA28">
        <v>42.15</v>
      </c>
      <c r="AB28">
        <v>44.22</v>
      </c>
      <c r="AC28">
        <v>32.08</v>
      </c>
      <c r="AD28">
        <v>40.4</v>
      </c>
      <c r="AE28">
        <v>53.79</v>
      </c>
      <c r="AF28">
        <v>28.98</v>
      </c>
      <c r="AG28">
        <v>45.1</v>
      </c>
      <c r="AH28">
        <v>167.1</v>
      </c>
      <c r="AI28">
        <v>36.54</v>
      </c>
      <c r="AJ28">
        <v>0</v>
      </c>
      <c r="AK28">
        <v>60.09</v>
      </c>
      <c r="AL28">
        <v>80.180000000000007</v>
      </c>
      <c r="AM28">
        <v>0</v>
      </c>
      <c r="AN28">
        <v>0.96</v>
      </c>
      <c r="AO28">
        <v>8.82</v>
      </c>
      <c r="AP28">
        <v>8.9600000000000009</v>
      </c>
      <c r="AQ28">
        <v>66.290000000000006</v>
      </c>
      <c r="AR28">
        <v>39.19</v>
      </c>
      <c r="AS28">
        <v>36.049999999999997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4.32</v>
      </c>
      <c r="AZ28">
        <v>5.35</v>
      </c>
      <c r="BA28">
        <v>3.54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3246.1860000000001</v>
      </c>
    </row>
    <row r="29" spans="1:117">
      <c r="A29" t="s">
        <v>71</v>
      </c>
      <c r="B29">
        <v>0</v>
      </c>
      <c r="C29">
        <v>0</v>
      </c>
      <c r="D29">
        <v>47.31</v>
      </c>
      <c r="E29">
        <v>0</v>
      </c>
      <c r="F29">
        <v>0</v>
      </c>
      <c r="G29">
        <v>76.72</v>
      </c>
      <c r="H29">
        <v>0</v>
      </c>
      <c r="I29">
        <v>0</v>
      </c>
      <c r="J29">
        <v>76.88</v>
      </c>
      <c r="K29">
        <v>686.07</v>
      </c>
      <c r="L29">
        <v>413.83</v>
      </c>
      <c r="M29">
        <v>94.65</v>
      </c>
      <c r="N29">
        <v>121.71</v>
      </c>
      <c r="O29">
        <v>127.6</v>
      </c>
      <c r="P29">
        <v>110.61</v>
      </c>
      <c r="Q29">
        <v>20.96</v>
      </c>
      <c r="R29">
        <v>42.41</v>
      </c>
      <c r="S29">
        <v>27.05</v>
      </c>
      <c r="T29">
        <v>6.0000000000000001E-3</v>
      </c>
      <c r="U29">
        <v>382.5</v>
      </c>
      <c r="V29">
        <v>14.3</v>
      </c>
      <c r="W29">
        <v>32.17</v>
      </c>
      <c r="X29">
        <v>136.37</v>
      </c>
      <c r="Y29">
        <v>0</v>
      </c>
      <c r="Z29">
        <v>13.04</v>
      </c>
      <c r="AA29">
        <v>42.15</v>
      </c>
      <c r="AB29">
        <v>44.22</v>
      </c>
      <c r="AC29">
        <v>32.08</v>
      </c>
      <c r="AD29">
        <v>40.4</v>
      </c>
      <c r="AE29">
        <v>53.79</v>
      </c>
      <c r="AF29">
        <v>28.98</v>
      </c>
      <c r="AG29">
        <v>45.1</v>
      </c>
      <c r="AH29">
        <v>167.1</v>
      </c>
      <c r="AI29">
        <v>36.54</v>
      </c>
      <c r="AJ29">
        <v>0</v>
      </c>
      <c r="AK29">
        <v>60.09</v>
      </c>
      <c r="AL29">
        <v>80.180000000000007</v>
      </c>
      <c r="AM29">
        <v>0</v>
      </c>
      <c r="AN29">
        <v>0.96</v>
      </c>
      <c r="AO29">
        <v>8.82</v>
      </c>
      <c r="AP29">
        <v>12.81</v>
      </c>
      <c r="AQ29">
        <v>66.290000000000006</v>
      </c>
      <c r="AR29">
        <v>30.91</v>
      </c>
      <c r="AS29">
        <v>36.049999999999997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4.32</v>
      </c>
      <c r="AZ29">
        <v>5.35</v>
      </c>
      <c r="BA29">
        <v>3.54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3241.7559999999999</v>
      </c>
    </row>
    <row r="30" spans="1:117">
      <c r="A30" t="s">
        <v>72</v>
      </c>
      <c r="B30">
        <v>0</v>
      </c>
      <c r="C30">
        <v>0</v>
      </c>
      <c r="D30">
        <v>47.31</v>
      </c>
      <c r="E30">
        <v>0</v>
      </c>
      <c r="F30">
        <v>0</v>
      </c>
      <c r="G30">
        <v>76.72</v>
      </c>
      <c r="H30">
        <v>0</v>
      </c>
      <c r="I30">
        <v>0</v>
      </c>
      <c r="J30">
        <v>76.88</v>
      </c>
      <c r="K30">
        <v>686.07</v>
      </c>
      <c r="L30">
        <v>413.83</v>
      </c>
      <c r="M30">
        <v>94.65</v>
      </c>
      <c r="N30">
        <v>121.71</v>
      </c>
      <c r="O30">
        <v>127.6</v>
      </c>
      <c r="P30">
        <v>110.61</v>
      </c>
      <c r="Q30">
        <v>20.96</v>
      </c>
      <c r="R30">
        <v>42.41</v>
      </c>
      <c r="S30">
        <v>27.05</v>
      </c>
      <c r="T30">
        <v>6.0000000000000001E-3</v>
      </c>
      <c r="U30">
        <v>382.5</v>
      </c>
      <c r="V30">
        <v>14.3</v>
      </c>
      <c r="W30">
        <v>32.17</v>
      </c>
      <c r="X30">
        <v>136.37</v>
      </c>
      <c r="Y30">
        <v>0</v>
      </c>
      <c r="Z30">
        <v>13.04</v>
      </c>
      <c r="AA30">
        <v>42.15</v>
      </c>
      <c r="AB30">
        <v>44.22</v>
      </c>
      <c r="AC30">
        <v>32.08</v>
      </c>
      <c r="AD30">
        <v>40.4</v>
      </c>
      <c r="AE30">
        <v>53.79</v>
      </c>
      <c r="AF30">
        <v>28.98</v>
      </c>
      <c r="AG30">
        <v>45.1</v>
      </c>
      <c r="AH30">
        <v>167.1</v>
      </c>
      <c r="AI30">
        <v>36.54</v>
      </c>
      <c r="AJ30">
        <v>0</v>
      </c>
      <c r="AK30">
        <v>60.09</v>
      </c>
      <c r="AL30">
        <v>80.180000000000007</v>
      </c>
      <c r="AM30">
        <v>0</v>
      </c>
      <c r="AN30">
        <v>0.96</v>
      </c>
      <c r="AO30">
        <v>8.82</v>
      </c>
      <c r="AP30">
        <v>8.9600000000000009</v>
      </c>
      <c r="AQ30">
        <v>50.14</v>
      </c>
      <c r="AR30">
        <v>30.91</v>
      </c>
      <c r="AS30">
        <v>36.049999999999997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4.32</v>
      </c>
      <c r="AZ30">
        <v>5.35</v>
      </c>
      <c r="BA30">
        <v>3.54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3221.7559999999999</v>
      </c>
    </row>
    <row r="31" spans="1:117">
      <c r="A31" t="s">
        <v>73</v>
      </c>
      <c r="B31">
        <v>0</v>
      </c>
      <c r="C31">
        <v>0</v>
      </c>
      <c r="D31">
        <v>47.31</v>
      </c>
      <c r="E31">
        <v>0</v>
      </c>
      <c r="F31">
        <v>0</v>
      </c>
      <c r="G31">
        <v>76.72</v>
      </c>
      <c r="H31">
        <v>0</v>
      </c>
      <c r="I31">
        <v>0</v>
      </c>
      <c r="J31">
        <v>76.88</v>
      </c>
      <c r="K31">
        <v>686.07</v>
      </c>
      <c r="L31">
        <v>413.83</v>
      </c>
      <c r="M31">
        <v>94.65</v>
      </c>
      <c r="N31">
        <v>121.71</v>
      </c>
      <c r="O31">
        <v>127.6</v>
      </c>
      <c r="P31">
        <v>110.61</v>
      </c>
      <c r="Q31">
        <v>20.96</v>
      </c>
      <c r="R31">
        <v>42.41</v>
      </c>
      <c r="S31">
        <v>27.05</v>
      </c>
      <c r="T31">
        <v>6.0000000000000001E-3</v>
      </c>
      <c r="U31">
        <v>382.5</v>
      </c>
      <c r="V31">
        <v>14.3</v>
      </c>
      <c r="W31">
        <v>32.17</v>
      </c>
      <c r="X31">
        <v>136.37</v>
      </c>
      <c r="Y31">
        <v>0</v>
      </c>
      <c r="Z31">
        <v>13.04</v>
      </c>
      <c r="AA31">
        <v>42.15</v>
      </c>
      <c r="AB31">
        <v>44.22</v>
      </c>
      <c r="AC31">
        <v>32.08</v>
      </c>
      <c r="AD31">
        <v>40.4</v>
      </c>
      <c r="AE31">
        <v>53.79</v>
      </c>
      <c r="AF31">
        <v>19.32</v>
      </c>
      <c r="AG31">
        <v>45.1</v>
      </c>
      <c r="AH31">
        <v>167.1</v>
      </c>
      <c r="AI31">
        <v>36.54</v>
      </c>
      <c r="AJ31">
        <v>0</v>
      </c>
      <c r="AK31">
        <v>60.09</v>
      </c>
      <c r="AL31">
        <v>80.180000000000007</v>
      </c>
      <c r="AM31">
        <v>0</v>
      </c>
      <c r="AN31">
        <v>0.96</v>
      </c>
      <c r="AO31">
        <v>8.9600000000000009</v>
      </c>
      <c r="AP31">
        <v>8.9600000000000009</v>
      </c>
      <c r="AQ31">
        <v>50.14</v>
      </c>
      <c r="AR31">
        <v>30.91</v>
      </c>
      <c r="AS31">
        <v>36.049999999999997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4.32</v>
      </c>
      <c r="AZ31">
        <v>5.35</v>
      </c>
      <c r="BA31">
        <v>3.54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3212.2359999999999</v>
      </c>
    </row>
    <row r="32" spans="1:117">
      <c r="A32" t="s">
        <v>74</v>
      </c>
      <c r="B32">
        <v>0</v>
      </c>
      <c r="C32">
        <v>0</v>
      </c>
      <c r="D32">
        <v>47.31</v>
      </c>
      <c r="E32">
        <v>0</v>
      </c>
      <c r="F32">
        <v>0</v>
      </c>
      <c r="G32">
        <v>76.72</v>
      </c>
      <c r="H32">
        <v>0</v>
      </c>
      <c r="I32">
        <v>0</v>
      </c>
      <c r="J32">
        <v>76.88</v>
      </c>
      <c r="K32">
        <v>686.07</v>
      </c>
      <c r="L32">
        <v>413.83</v>
      </c>
      <c r="M32">
        <v>94.65</v>
      </c>
      <c r="N32">
        <v>121.71</v>
      </c>
      <c r="O32">
        <v>127.6</v>
      </c>
      <c r="P32">
        <v>110.61</v>
      </c>
      <c r="Q32">
        <v>20.96</v>
      </c>
      <c r="R32">
        <v>43.71</v>
      </c>
      <c r="S32">
        <v>27.05</v>
      </c>
      <c r="T32">
        <v>1.62</v>
      </c>
      <c r="U32">
        <v>382.5</v>
      </c>
      <c r="V32">
        <v>14.3</v>
      </c>
      <c r="W32">
        <v>32.17</v>
      </c>
      <c r="X32">
        <v>136.37</v>
      </c>
      <c r="Y32">
        <v>0</v>
      </c>
      <c r="Z32">
        <v>13.04</v>
      </c>
      <c r="AA32">
        <v>42.15</v>
      </c>
      <c r="AB32">
        <v>44.22</v>
      </c>
      <c r="AC32">
        <v>32.08</v>
      </c>
      <c r="AD32">
        <v>40.4</v>
      </c>
      <c r="AE32">
        <v>53.79</v>
      </c>
      <c r="AF32">
        <v>19.32</v>
      </c>
      <c r="AG32">
        <v>45.1</v>
      </c>
      <c r="AH32">
        <v>167.1</v>
      </c>
      <c r="AI32">
        <v>7.03</v>
      </c>
      <c r="AJ32">
        <v>0</v>
      </c>
      <c r="AK32">
        <v>60.09</v>
      </c>
      <c r="AL32">
        <v>80.180000000000007</v>
      </c>
      <c r="AM32">
        <v>0</v>
      </c>
      <c r="AN32">
        <v>0.96</v>
      </c>
      <c r="AO32">
        <v>8.9600000000000009</v>
      </c>
      <c r="AP32">
        <v>12.81</v>
      </c>
      <c r="AQ32">
        <v>33.43</v>
      </c>
      <c r="AR32">
        <v>30.91</v>
      </c>
      <c r="AS32">
        <v>36.049999999999997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4.32</v>
      </c>
      <c r="AZ32">
        <v>5.35</v>
      </c>
      <c r="BA32">
        <v>3.54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3172.7799999999997</v>
      </c>
    </row>
    <row r="33" spans="1:117">
      <c r="A33" t="s">
        <v>75</v>
      </c>
      <c r="B33">
        <v>0</v>
      </c>
      <c r="C33">
        <v>0</v>
      </c>
      <c r="D33">
        <v>47.31</v>
      </c>
      <c r="E33">
        <v>0</v>
      </c>
      <c r="F33">
        <v>0</v>
      </c>
      <c r="G33">
        <v>76.72</v>
      </c>
      <c r="H33">
        <v>0</v>
      </c>
      <c r="I33">
        <v>0</v>
      </c>
      <c r="J33">
        <v>76.88</v>
      </c>
      <c r="K33">
        <v>686.07</v>
      </c>
      <c r="L33">
        <v>413.83</v>
      </c>
      <c r="M33">
        <v>94.65</v>
      </c>
      <c r="N33">
        <v>121.71</v>
      </c>
      <c r="O33">
        <v>127.6</v>
      </c>
      <c r="P33">
        <v>110.61</v>
      </c>
      <c r="Q33">
        <v>20.96</v>
      </c>
      <c r="R33">
        <v>43.71</v>
      </c>
      <c r="S33">
        <v>27.05</v>
      </c>
      <c r="T33">
        <v>1.62</v>
      </c>
      <c r="U33">
        <v>382.5</v>
      </c>
      <c r="V33">
        <v>14.3</v>
      </c>
      <c r="W33">
        <v>32.17</v>
      </c>
      <c r="X33">
        <v>136.37</v>
      </c>
      <c r="Y33">
        <v>0</v>
      </c>
      <c r="Z33">
        <v>13.04</v>
      </c>
      <c r="AA33">
        <v>42.15</v>
      </c>
      <c r="AB33">
        <v>44.22</v>
      </c>
      <c r="AC33">
        <v>32.08</v>
      </c>
      <c r="AD33">
        <v>40.4</v>
      </c>
      <c r="AE33">
        <v>53.79</v>
      </c>
      <c r="AF33">
        <v>19.32</v>
      </c>
      <c r="AG33">
        <v>45.1</v>
      </c>
      <c r="AH33">
        <v>167.1</v>
      </c>
      <c r="AI33">
        <v>7.03</v>
      </c>
      <c r="AJ33">
        <v>0</v>
      </c>
      <c r="AK33">
        <v>60.09</v>
      </c>
      <c r="AL33">
        <v>80.180000000000007</v>
      </c>
      <c r="AM33">
        <v>0</v>
      </c>
      <c r="AN33">
        <v>0.96</v>
      </c>
      <c r="AO33">
        <v>8.9600000000000009</v>
      </c>
      <c r="AP33">
        <v>9.2200000000000006</v>
      </c>
      <c r="AQ33">
        <v>33.43</v>
      </c>
      <c r="AR33">
        <v>30.91</v>
      </c>
      <c r="AS33">
        <v>29.56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4.32</v>
      </c>
      <c r="AZ33">
        <v>5.35</v>
      </c>
      <c r="BA33">
        <v>3.54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3162.6999999999994</v>
      </c>
    </row>
    <row r="34" spans="1:117">
      <c r="A34" t="s">
        <v>76</v>
      </c>
      <c r="B34">
        <v>0</v>
      </c>
      <c r="C34">
        <v>0</v>
      </c>
      <c r="D34">
        <v>47.31</v>
      </c>
      <c r="E34">
        <v>0</v>
      </c>
      <c r="F34">
        <v>0</v>
      </c>
      <c r="G34">
        <v>76.72</v>
      </c>
      <c r="H34">
        <v>0</v>
      </c>
      <c r="I34">
        <v>0</v>
      </c>
      <c r="J34">
        <v>76.88</v>
      </c>
      <c r="K34">
        <v>686.07</v>
      </c>
      <c r="L34">
        <v>413.83</v>
      </c>
      <c r="M34">
        <v>94.65</v>
      </c>
      <c r="N34">
        <v>121.71</v>
      </c>
      <c r="O34">
        <v>127.6</v>
      </c>
      <c r="P34">
        <v>110.61</v>
      </c>
      <c r="Q34">
        <v>20.96</v>
      </c>
      <c r="R34">
        <v>43.71</v>
      </c>
      <c r="S34">
        <v>27.05</v>
      </c>
      <c r="T34">
        <v>1.62</v>
      </c>
      <c r="U34">
        <v>382.5</v>
      </c>
      <c r="V34">
        <v>14.3</v>
      </c>
      <c r="W34">
        <v>32.17</v>
      </c>
      <c r="X34">
        <v>136.37</v>
      </c>
      <c r="Y34">
        <v>0</v>
      </c>
      <c r="Z34">
        <v>13.04</v>
      </c>
      <c r="AA34">
        <v>42.15</v>
      </c>
      <c r="AB34">
        <v>44.22</v>
      </c>
      <c r="AC34">
        <v>32.08</v>
      </c>
      <c r="AD34">
        <v>40.4</v>
      </c>
      <c r="AE34">
        <v>53.79</v>
      </c>
      <c r="AF34">
        <v>19.32</v>
      </c>
      <c r="AG34">
        <v>45.1</v>
      </c>
      <c r="AH34">
        <v>167.1</v>
      </c>
      <c r="AI34">
        <v>7.03</v>
      </c>
      <c r="AJ34">
        <v>0</v>
      </c>
      <c r="AK34">
        <v>60.09</v>
      </c>
      <c r="AL34">
        <v>80.180000000000007</v>
      </c>
      <c r="AM34">
        <v>0</v>
      </c>
      <c r="AN34">
        <v>0.96</v>
      </c>
      <c r="AO34">
        <v>8.9600000000000009</v>
      </c>
      <c r="AP34">
        <v>9.2200000000000006</v>
      </c>
      <c r="AQ34">
        <v>16.71</v>
      </c>
      <c r="AR34">
        <v>30.91</v>
      </c>
      <c r="AS34">
        <v>29.56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4.32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3145.9799999999996</v>
      </c>
    </row>
    <row r="35" spans="1:117">
      <c r="A35" t="s">
        <v>77</v>
      </c>
      <c r="B35">
        <v>0</v>
      </c>
      <c r="C35">
        <v>0</v>
      </c>
      <c r="D35">
        <v>46.72</v>
      </c>
      <c r="E35">
        <v>0</v>
      </c>
      <c r="F35">
        <v>0</v>
      </c>
      <c r="G35">
        <v>76.72</v>
      </c>
      <c r="H35">
        <v>0</v>
      </c>
      <c r="I35">
        <v>0</v>
      </c>
      <c r="J35">
        <v>76.88</v>
      </c>
      <c r="K35">
        <v>686.07</v>
      </c>
      <c r="L35">
        <v>413.83</v>
      </c>
      <c r="M35">
        <v>94.65</v>
      </c>
      <c r="N35">
        <v>121.71</v>
      </c>
      <c r="O35">
        <v>127.6</v>
      </c>
      <c r="P35">
        <v>119.18</v>
      </c>
      <c r="Q35">
        <v>20.96</v>
      </c>
      <c r="R35">
        <v>43.71</v>
      </c>
      <c r="S35">
        <v>27.05</v>
      </c>
      <c r="T35">
        <v>1.62</v>
      </c>
      <c r="U35">
        <v>382.5</v>
      </c>
      <c r="V35">
        <v>14.3</v>
      </c>
      <c r="W35">
        <v>32.17</v>
      </c>
      <c r="X35">
        <v>136.37</v>
      </c>
      <c r="Y35">
        <v>0</v>
      </c>
      <c r="Z35">
        <v>13.04</v>
      </c>
      <c r="AA35">
        <v>42.15</v>
      </c>
      <c r="AB35">
        <v>44.22</v>
      </c>
      <c r="AC35">
        <v>32.08</v>
      </c>
      <c r="AD35">
        <v>40.4</v>
      </c>
      <c r="AE35">
        <v>53.79</v>
      </c>
      <c r="AF35">
        <v>19.32</v>
      </c>
      <c r="AG35">
        <v>45.1</v>
      </c>
      <c r="AH35">
        <v>167.1</v>
      </c>
      <c r="AI35">
        <v>21.08</v>
      </c>
      <c r="AJ35">
        <v>0</v>
      </c>
      <c r="AK35">
        <v>60.09</v>
      </c>
      <c r="AL35">
        <v>80.180000000000007</v>
      </c>
      <c r="AM35">
        <v>0</v>
      </c>
      <c r="AN35">
        <v>0</v>
      </c>
      <c r="AO35">
        <v>8.9600000000000009</v>
      </c>
      <c r="AP35">
        <v>12.81</v>
      </c>
      <c r="AQ35">
        <v>16.71</v>
      </c>
      <c r="AR35">
        <v>30.91</v>
      </c>
      <c r="AS35">
        <v>29.56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4.32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3170.6399999999994</v>
      </c>
    </row>
    <row r="36" spans="1:117">
      <c r="A36" t="s">
        <v>78</v>
      </c>
      <c r="B36">
        <v>0</v>
      </c>
      <c r="C36">
        <v>0</v>
      </c>
      <c r="D36">
        <v>46.72</v>
      </c>
      <c r="E36">
        <v>0</v>
      </c>
      <c r="F36">
        <v>0</v>
      </c>
      <c r="G36">
        <v>76.72</v>
      </c>
      <c r="H36">
        <v>0</v>
      </c>
      <c r="I36">
        <v>0</v>
      </c>
      <c r="J36">
        <v>76.88</v>
      </c>
      <c r="K36">
        <v>686.07</v>
      </c>
      <c r="L36">
        <v>413.83</v>
      </c>
      <c r="M36">
        <v>94.65</v>
      </c>
      <c r="N36">
        <v>121.71</v>
      </c>
      <c r="O36">
        <v>127.6</v>
      </c>
      <c r="P36">
        <v>127.75</v>
      </c>
      <c r="Q36">
        <v>20.96</v>
      </c>
      <c r="R36">
        <v>43.71</v>
      </c>
      <c r="S36">
        <v>27.05</v>
      </c>
      <c r="T36">
        <v>1.62</v>
      </c>
      <c r="U36">
        <v>382.5</v>
      </c>
      <c r="V36">
        <v>14.3</v>
      </c>
      <c r="W36">
        <v>32.17</v>
      </c>
      <c r="X36">
        <v>136.37</v>
      </c>
      <c r="Y36">
        <v>0</v>
      </c>
      <c r="Z36">
        <v>13.04</v>
      </c>
      <c r="AA36">
        <v>42.15</v>
      </c>
      <c r="AB36">
        <v>44.22</v>
      </c>
      <c r="AC36">
        <v>32.08</v>
      </c>
      <c r="AD36">
        <v>40.4</v>
      </c>
      <c r="AE36">
        <v>53.79</v>
      </c>
      <c r="AF36">
        <v>19.32</v>
      </c>
      <c r="AG36">
        <v>45.1</v>
      </c>
      <c r="AH36">
        <v>167.1</v>
      </c>
      <c r="AI36">
        <v>21.08</v>
      </c>
      <c r="AJ36">
        <v>0</v>
      </c>
      <c r="AK36">
        <v>60.09</v>
      </c>
      <c r="AL36">
        <v>80.180000000000007</v>
      </c>
      <c r="AM36">
        <v>0</v>
      </c>
      <c r="AN36">
        <v>0</v>
      </c>
      <c r="AO36">
        <v>8.9600000000000009</v>
      </c>
      <c r="AP36">
        <v>9.2200000000000006</v>
      </c>
      <c r="AQ36">
        <v>0</v>
      </c>
      <c r="AR36">
        <v>30.91</v>
      </c>
      <c r="AS36">
        <v>29.56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4.32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3158.9099999999994</v>
      </c>
    </row>
    <row r="37" spans="1:117">
      <c r="A37" t="s">
        <v>79</v>
      </c>
      <c r="B37">
        <v>0</v>
      </c>
      <c r="C37">
        <v>0</v>
      </c>
      <c r="D37">
        <v>46.72</v>
      </c>
      <c r="E37">
        <v>0</v>
      </c>
      <c r="F37">
        <v>0</v>
      </c>
      <c r="G37">
        <v>76.72</v>
      </c>
      <c r="H37">
        <v>0</v>
      </c>
      <c r="I37">
        <v>0</v>
      </c>
      <c r="J37">
        <v>76.88</v>
      </c>
      <c r="K37">
        <v>686.07</v>
      </c>
      <c r="L37">
        <v>413.83</v>
      </c>
      <c r="M37">
        <v>94.65</v>
      </c>
      <c r="N37">
        <v>121.71</v>
      </c>
      <c r="O37">
        <v>127.6</v>
      </c>
      <c r="P37">
        <v>127.75</v>
      </c>
      <c r="Q37">
        <v>20.96</v>
      </c>
      <c r="R37">
        <v>43.71</v>
      </c>
      <c r="S37">
        <v>27.05</v>
      </c>
      <c r="T37">
        <v>1.62</v>
      </c>
      <c r="U37">
        <v>382.5</v>
      </c>
      <c r="V37">
        <v>14.3</v>
      </c>
      <c r="W37">
        <v>32.17</v>
      </c>
      <c r="X37">
        <v>136.37</v>
      </c>
      <c r="Y37">
        <v>0</v>
      </c>
      <c r="Z37">
        <v>13.04</v>
      </c>
      <c r="AA37">
        <v>42.15</v>
      </c>
      <c r="AB37">
        <v>44.22</v>
      </c>
      <c r="AC37">
        <v>32.08</v>
      </c>
      <c r="AD37">
        <v>40.4</v>
      </c>
      <c r="AE37">
        <v>53.79</v>
      </c>
      <c r="AF37">
        <v>19.32</v>
      </c>
      <c r="AG37">
        <v>45.1</v>
      </c>
      <c r="AH37">
        <v>167.1</v>
      </c>
      <c r="AI37">
        <v>21.08</v>
      </c>
      <c r="AJ37">
        <v>0</v>
      </c>
      <c r="AK37">
        <v>60.09</v>
      </c>
      <c r="AL37">
        <v>80.180000000000007</v>
      </c>
      <c r="AM37">
        <v>0</v>
      </c>
      <c r="AN37">
        <v>0</v>
      </c>
      <c r="AO37">
        <v>8.9600000000000009</v>
      </c>
      <c r="AP37">
        <v>9.2200000000000006</v>
      </c>
      <c r="AQ37">
        <v>0</v>
      </c>
      <c r="AR37">
        <v>30.91</v>
      </c>
      <c r="AS37">
        <v>29.56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4.32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3158.9099999999994</v>
      </c>
    </row>
    <row r="38" spans="1:117">
      <c r="A38" t="s">
        <v>80</v>
      </c>
      <c r="B38">
        <v>0</v>
      </c>
      <c r="C38">
        <v>0</v>
      </c>
      <c r="D38">
        <v>46.72</v>
      </c>
      <c r="E38">
        <v>0</v>
      </c>
      <c r="F38">
        <v>0</v>
      </c>
      <c r="G38">
        <v>76.72</v>
      </c>
      <c r="H38">
        <v>0</v>
      </c>
      <c r="I38">
        <v>0</v>
      </c>
      <c r="J38">
        <v>76.88</v>
      </c>
      <c r="K38">
        <v>686.07</v>
      </c>
      <c r="L38">
        <v>413.83</v>
      </c>
      <c r="M38">
        <v>94.65</v>
      </c>
      <c r="N38">
        <v>121.71</v>
      </c>
      <c r="O38">
        <v>127.6</v>
      </c>
      <c r="P38">
        <v>127.75</v>
      </c>
      <c r="Q38">
        <v>20.96</v>
      </c>
      <c r="R38">
        <v>43.71</v>
      </c>
      <c r="S38">
        <v>27.05</v>
      </c>
      <c r="T38">
        <v>1.62</v>
      </c>
      <c r="U38">
        <v>382.5</v>
      </c>
      <c r="V38">
        <v>14.3</v>
      </c>
      <c r="W38">
        <v>32.17</v>
      </c>
      <c r="X38">
        <v>136.37</v>
      </c>
      <c r="Y38">
        <v>0</v>
      </c>
      <c r="Z38">
        <v>13.04</v>
      </c>
      <c r="AA38">
        <v>42.15</v>
      </c>
      <c r="AB38">
        <v>44.22</v>
      </c>
      <c r="AC38">
        <v>32.08</v>
      </c>
      <c r="AD38">
        <v>40.4</v>
      </c>
      <c r="AE38">
        <v>53.79</v>
      </c>
      <c r="AF38">
        <v>19.32</v>
      </c>
      <c r="AG38">
        <v>45.1</v>
      </c>
      <c r="AH38">
        <v>167.1</v>
      </c>
      <c r="AI38">
        <v>21.08</v>
      </c>
      <c r="AJ38">
        <v>0</v>
      </c>
      <c r="AK38">
        <v>60.09</v>
      </c>
      <c r="AL38">
        <v>80.180000000000007</v>
      </c>
      <c r="AM38">
        <v>0</v>
      </c>
      <c r="AN38">
        <v>0</v>
      </c>
      <c r="AO38">
        <v>8.9600000000000009</v>
      </c>
      <c r="AP38">
        <v>12.81</v>
      </c>
      <c r="AQ38">
        <v>0</v>
      </c>
      <c r="AR38">
        <v>30.91</v>
      </c>
      <c r="AS38">
        <v>29.56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4.32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3162.4999999999995</v>
      </c>
    </row>
    <row r="39" spans="1:117">
      <c r="A39" t="s">
        <v>81</v>
      </c>
      <c r="B39">
        <v>0</v>
      </c>
      <c r="C39">
        <v>0</v>
      </c>
      <c r="D39">
        <v>46.72</v>
      </c>
      <c r="E39">
        <v>0</v>
      </c>
      <c r="F39">
        <v>0</v>
      </c>
      <c r="G39">
        <v>76.72</v>
      </c>
      <c r="H39">
        <v>0</v>
      </c>
      <c r="I39">
        <v>0</v>
      </c>
      <c r="J39">
        <v>76.88</v>
      </c>
      <c r="K39">
        <v>686.07</v>
      </c>
      <c r="L39">
        <v>413.83</v>
      </c>
      <c r="M39">
        <v>94.65</v>
      </c>
      <c r="N39">
        <v>121.71</v>
      </c>
      <c r="O39">
        <v>127.6</v>
      </c>
      <c r="P39">
        <v>127.75</v>
      </c>
      <c r="Q39">
        <v>20.96</v>
      </c>
      <c r="R39">
        <v>43.71</v>
      </c>
      <c r="S39">
        <v>27.05</v>
      </c>
      <c r="T39">
        <v>1.62</v>
      </c>
      <c r="U39">
        <v>382.5</v>
      </c>
      <c r="V39">
        <v>14.3</v>
      </c>
      <c r="W39">
        <v>32.17</v>
      </c>
      <c r="X39">
        <v>136.37</v>
      </c>
      <c r="Y39">
        <v>0</v>
      </c>
      <c r="Z39">
        <v>13.04</v>
      </c>
      <c r="AA39">
        <v>42.15</v>
      </c>
      <c r="AB39">
        <v>44.22</v>
      </c>
      <c r="AC39">
        <v>32.08</v>
      </c>
      <c r="AD39">
        <v>40.4</v>
      </c>
      <c r="AE39">
        <v>53.79</v>
      </c>
      <c r="AF39">
        <v>19.32</v>
      </c>
      <c r="AG39">
        <v>45.1</v>
      </c>
      <c r="AH39">
        <v>167.1</v>
      </c>
      <c r="AI39">
        <v>21.08</v>
      </c>
      <c r="AJ39">
        <v>0</v>
      </c>
      <c r="AK39">
        <v>60.09</v>
      </c>
      <c r="AL39">
        <v>80.180000000000007</v>
      </c>
      <c r="AM39">
        <v>0</v>
      </c>
      <c r="AN39">
        <v>0</v>
      </c>
      <c r="AO39">
        <v>8.9600000000000009</v>
      </c>
      <c r="AP39">
        <v>8.33</v>
      </c>
      <c r="AQ39">
        <v>0</v>
      </c>
      <c r="AR39">
        <v>39.19</v>
      </c>
      <c r="AS39">
        <v>29.56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4.32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3166.2999999999997</v>
      </c>
    </row>
    <row r="40" spans="1:117">
      <c r="A40" t="s">
        <v>82</v>
      </c>
      <c r="B40">
        <v>0</v>
      </c>
      <c r="C40">
        <v>0</v>
      </c>
      <c r="D40">
        <v>46.72</v>
      </c>
      <c r="E40">
        <v>0</v>
      </c>
      <c r="F40">
        <v>0</v>
      </c>
      <c r="G40">
        <v>76.72</v>
      </c>
      <c r="H40">
        <v>0</v>
      </c>
      <c r="I40">
        <v>0</v>
      </c>
      <c r="J40">
        <v>76.88</v>
      </c>
      <c r="K40">
        <v>686.07</v>
      </c>
      <c r="L40">
        <v>413.83</v>
      </c>
      <c r="M40">
        <v>94.65</v>
      </c>
      <c r="N40">
        <v>121.71</v>
      </c>
      <c r="O40">
        <v>127.6</v>
      </c>
      <c r="P40">
        <v>127.75</v>
      </c>
      <c r="Q40">
        <v>20.96</v>
      </c>
      <c r="R40">
        <v>43.71</v>
      </c>
      <c r="S40">
        <v>27.05</v>
      </c>
      <c r="T40">
        <v>1.62</v>
      </c>
      <c r="U40">
        <v>382.5</v>
      </c>
      <c r="V40">
        <v>14.3</v>
      </c>
      <c r="W40">
        <v>32.17</v>
      </c>
      <c r="X40">
        <v>136.37</v>
      </c>
      <c r="Y40">
        <v>0</v>
      </c>
      <c r="Z40">
        <v>13.04</v>
      </c>
      <c r="AA40">
        <v>42.15</v>
      </c>
      <c r="AB40">
        <v>44.22</v>
      </c>
      <c r="AC40">
        <v>32.08</v>
      </c>
      <c r="AD40">
        <v>40.4</v>
      </c>
      <c r="AE40">
        <v>53.79</v>
      </c>
      <c r="AF40">
        <v>19.32</v>
      </c>
      <c r="AG40">
        <v>45.1</v>
      </c>
      <c r="AH40">
        <v>167.1</v>
      </c>
      <c r="AI40">
        <v>21.08</v>
      </c>
      <c r="AJ40">
        <v>0</v>
      </c>
      <c r="AK40">
        <v>60.09</v>
      </c>
      <c r="AL40">
        <v>80.180000000000007</v>
      </c>
      <c r="AM40">
        <v>0</v>
      </c>
      <c r="AN40">
        <v>0</v>
      </c>
      <c r="AO40">
        <v>8.9600000000000009</v>
      </c>
      <c r="AP40">
        <v>10.89</v>
      </c>
      <c r="AQ40">
        <v>0</v>
      </c>
      <c r="AR40">
        <v>39.19</v>
      </c>
      <c r="AS40">
        <v>29.56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4.32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3168.8599999999997</v>
      </c>
    </row>
    <row r="41" spans="1:117">
      <c r="A41" t="s">
        <v>83</v>
      </c>
      <c r="B41">
        <v>0</v>
      </c>
      <c r="C41">
        <v>0</v>
      </c>
      <c r="D41">
        <v>46.72</v>
      </c>
      <c r="E41">
        <v>0</v>
      </c>
      <c r="F41">
        <v>0</v>
      </c>
      <c r="G41">
        <v>76.72</v>
      </c>
      <c r="H41">
        <v>0</v>
      </c>
      <c r="I41">
        <v>0</v>
      </c>
      <c r="J41">
        <v>76.88</v>
      </c>
      <c r="K41">
        <v>686.07</v>
      </c>
      <c r="L41">
        <v>413.83</v>
      </c>
      <c r="M41">
        <v>94.65</v>
      </c>
      <c r="N41">
        <v>121.71</v>
      </c>
      <c r="O41">
        <v>127.6</v>
      </c>
      <c r="P41">
        <v>127.75</v>
      </c>
      <c r="Q41">
        <v>20.96</v>
      </c>
      <c r="R41">
        <v>43.71</v>
      </c>
      <c r="S41">
        <v>27.05</v>
      </c>
      <c r="T41">
        <v>1.62</v>
      </c>
      <c r="U41">
        <v>382.5</v>
      </c>
      <c r="V41">
        <v>14.3</v>
      </c>
      <c r="W41">
        <v>32.17</v>
      </c>
      <c r="X41">
        <v>136.37</v>
      </c>
      <c r="Y41">
        <v>0</v>
      </c>
      <c r="Z41">
        <v>13.04</v>
      </c>
      <c r="AA41">
        <v>42.15</v>
      </c>
      <c r="AB41">
        <v>44.22</v>
      </c>
      <c r="AC41">
        <v>32.08</v>
      </c>
      <c r="AD41">
        <v>40.4</v>
      </c>
      <c r="AE41">
        <v>53.79</v>
      </c>
      <c r="AF41">
        <v>19.32</v>
      </c>
      <c r="AG41">
        <v>45.1</v>
      </c>
      <c r="AH41">
        <v>167.1</v>
      </c>
      <c r="AI41">
        <v>30.92</v>
      </c>
      <c r="AJ41">
        <v>0</v>
      </c>
      <c r="AK41">
        <v>60.09</v>
      </c>
      <c r="AL41">
        <v>79.010000000000005</v>
      </c>
      <c r="AM41">
        <v>0</v>
      </c>
      <c r="AN41">
        <v>0</v>
      </c>
      <c r="AO41">
        <v>8.9600000000000009</v>
      </c>
      <c r="AP41">
        <v>10.89</v>
      </c>
      <c r="AQ41">
        <v>0</v>
      </c>
      <c r="AR41">
        <v>30.91</v>
      </c>
      <c r="AS41">
        <v>29.56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4.32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3169.25</v>
      </c>
    </row>
    <row r="42" spans="1:117">
      <c r="A42" t="s">
        <v>84</v>
      </c>
      <c r="B42">
        <v>0</v>
      </c>
      <c r="C42">
        <v>0</v>
      </c>
      <c r="D42">
        <v>46.72</v>
      </c>
      <c r="E42">
        <v>0</v>
      </c>
      <c r="F42">
        <v>0</v>
      </c>
      <c r="G42">
        <v>76.72</v>
      </c>
      <c r="H42">
        <v>0</v>
      </c>
      <c r="I42">
        <v>0</v>
      </c>
      <c r="J42">
        <v>76.88</v>
      </c>
      <c r="K42">
        <v>686.07</v>
      </c>
      <c r="L42">
        <v>413.83</v>
      </c>
      <c r="M42">
        <v>94.65</v>
      </c>
      <c r="N42">
        <v>121.71</v>
      </c>
      <c r="O42">
        <v>127.6</v>
      </c>
      <c r="P42">
        <v>127.75</v>
      </c>
      <c r="Q42">
        <v>20.96</v>
      </c>
      <c r="R42">
        <v>43.71</v>
      </c>
      <c r="S42">
        <v>27.05</v>
      </c>
      <c r="T42">
        <v>1.62</v>
      </c>
      <c r="U42">
        <v>382.5</v>
      </c>
      <c r="V42">
        <v>14.3</v>
      </c>
      <c r="W42">
        <v>32.17</v>
      </c>
      <c r="X42">
        <v>136.37</v>
      </c>
      <c r="Y42">
        <v>0</v>
      </c>
      <c r="Z42">
        <v>13.04</v>
      </c>
      <c r="AA42">
        <v>42.15</v>
      </c>
      <c r="AB42">
        <v>44.22</v>
      </c>
      <c r="AC42">
        <v>32.08</v>
      </c>
      <c r="AD42">
        <v>40.4</v>
      </c>
      <c r="AE42">
        <v>53.79</v>
      </c>
      <c r="AF42">
        <v>19.32</v>
      </c>
      <c r="AG42">
        <v>45.1</v>
      </c>
      <c r="AH42">
        <v>167.1</v>
      </c>
      <c r="AI42">
        <v>30.92</v>
      </c>
      <c r="AJ42">
        <v>0</v>
      </c>
      <c r="AK42">
        <v>60.09</v>
      </c>
      <c r="AL42">
        <v>79.010000000000005</v>
      </c>
      <c r="AM42">
        <v>0</v>
      </c>
      <c r="AN42">
        <v>0</v>
      </c>
      <c r="AO42">
        <v>8.9600000000000009</v>
      </c>
      <c r="AP42">
        <v>10.89</v>
      </c>
      <c r="AQ42">
        <v>0</v>
      </c>
      <c r="AR42">
        <v>30.91</v>
      </c>
      <c r="AS42">
        <v>29.56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4.32</v>
      </c>
      <c r="AZ42">
        <v>5.35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3169.25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76.72</v>
      </c>
      <c r="H43">
        <v>0</v>
      </c>
      <c r="I43">
        <v>0</v>
      </c>
      <c r="J43">
        <v>74.03</v>
      </c>
      <c r="K43">
        <v>686.07</v>
      </c>
      <c r="L43">
        <v>413.83</v>
      </c>
      <c r="M43">
        <v>94.65</v>
      </c>
      <c r="N43">
        <v>121.71</v>
      </c>
      <c r="O43">
        <v>127.6</v>
      </c>
      <c r="P43">
        <v>127.75</v>
      </c>
      <c r="Q43">
        <v>20.96</v>
      </c>
      <c r="R43">
        <v>43.71</v>
      </c>
      <c r="S43">
        <v>27.05</v>
      </c>
      <c r="T43">
        <v>1.62</v>
      </c>
      <c r="U43">
        <v>382.5</v>
      </c>
      <c r="V43">
        <v>14.3</v>
      </c>
      <c r="W43">
        <v>32.17</v>
      </c>
      <c r="X43">
        <v>136.37</v>
      </c>
      <c r="Y43">
        <v>0</v>
      </c>
      <c r="Z43">
        <v>13.04</v>
      </c>
      <c r="AA43">
        <v>42.15</v>
      </c>
      <c r="AB43">
        <v>44.22</v>
      </c>
      <c r="AC43">
        <v>32.08</v>
      </c>
      <c r="AD43">
        <v>40.4</v>
      </c>
      <c r="AE43">
        <v>53.79</v>
      </c>
      <c r="AF43">
        <v>19.32</v>
      </c>
      <c r="AG43">
        <v>45.1</v>
      </c>
      <c r="AH43">
        <v>167.1</v>
      </c>
      <c r="AI43">
        <v>30.92</v>
      </c>
      <c r="AJ43">
        <v>0</v>
      </c>
      <c r="AK43">
        <v>60.09</v>
      </c>
      <c r="AL43">
        <v>79.010000000000005</v>
      </c>
      <c r="AM43">
        <v>0</v>
      </c>
      <c r="AN43">
        <v>0</v>
      </c>
      <c r="AO43">
        <v>9.85</v>
      </c>
      <c r="AP43">
        <v>10.89</v>
      </c>
      <c r="AQ43">
        <v>0</v>
      </c>
      <c r="AR43">
        <v>30.91</v>
      </c>
      <c r="AS43">
        <v>29.56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4.32</v>
      </c>
      <c r="AZ43">
        <v>5.35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3167.29</v>
      </c>
    </row>
    <row r="44" spans="1:117">
      <c r="A44" t="s">
        <v>86</v>
      </c>
      <c r="B44">
        <v>0</v>
      </c>
      <c r="C44">
        <v>0</v>
      </c>
      <c r="D44">
        <v>46.13</v>
      </c>
      <c r="E44">
        <v>0</v>
      </c>
      <c r="F44">
        <v>0</v>
      </c>
      <c r="G44">
        <v>76.72</v>
      </c>
      <c r="H44">
        <v>0</v>
      </c>
      <c r="I44">
        <v>0</v>
      </c>
      <c r="J44">
        <v>74.03</v>
      </c>
      <c r="K44">
        <v>686.07</v>
      </c>
      <c r="L44">
        <v>413.83</v>
      </c>
      <c r="M44">
        <v>94.65</v>
      </c>
      <c r="N44">
        <v>121.71</v>
      </c>
      <c r="O44">
        <v>127.6</v>
      </c>
      <c r="P44">
        <v>127.75</v>
      </c>
      <c r="Q44">
        <v>20.96</v>
      </c>
      <c r="R44">
        <v>43.71</v>
      </c>
      <c r="S44">
        <v>27.05</v>
      </c>
      <c r="T44">
        <v>1.62</v>
      </c>
      <c r="U44">
        <v>382.5</v>
      </c>
      <c r="V44">
        <v>14.3</v>
      </c>
      <c r="W44">
        <v>32.17</v>
      </c>
      <c r="X44">
        <v>136.37</v>
      </c>
      <c r="Y44">
        <v>0</v>
      </c>
      <c r="Z44">
        <v>13.04</v>
      </c>
      <c r="AA44">
        <v>42.15</v>
      </c>
      <c r="AB44">
        <v>44.22</v>
      </c>
      <c r="AC44">
        <v>32.08</v>
      </c>
      <c r="AD44">
        <v>40.4</v>
      </c>
      <c r="AE44">
        <v>53.79</v>
      </c>
      <c r="AF44">
        <v>19.32</v>
      </c>
      <c r="AG44">
        <v>45.1</v>
      </c>
      <c r="AH44">
        <v>167.1</v>
      </c>
      <c r="AI44">
        <v>30.92</v>
      </c>
      <c r="AJ44">
        <v>0</v>
      </c>
      <c r="AK44">
        <v>60.09</v>
      </c>
      <c r="AL44">
        <v>79.010000000000005</v>
      </c>
      <c r="AM44">
        <v>0</v>
      </c>
      <c r="AN44">
        <v>0</v>
      </c>
      <c r="AO44">
        <v>9.85</v>
      </c>
      <c r="AP44">
        <v>10.89</v>
      </c>
      <c r="AQ44">
        <v>0</v>
      </c>
      <c r="AR44">
        <v>30.91</v>
      </c>
      <c r="AS44">
        <v>26.6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4.32</v>
      </c>
      <c r="AZ44">
        <v>5.35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3163.74</v>
      </c>
    </row>
    <row r="45" spans="1:117">
      <c r="A45" t="s">
        <v>87</v>
      </c>
      <c r="B45">
        <v>0</v>
      </c>
      <c r="C45">
        <v>0</v>
      </c>
      <c r="D45">
        <v>46.13</v>
      </c>
      <c r="E45">
        <v>0</v>
      </c>
      <c r="F45">
        <v>0</v>
      </c>
      <c r="G45">
        <v>76.72</v>
      </c>
      <c r="H45">
        <v>0</v>
      </c>
      <c r="I45">
        <v>0</v>
      </c>
      <c r="J45">
        <v>74.03</v>
      </c>
      <c r="K45">
        <v>686.07</v>
      </c>
      <c r="L45">
        <v>413.83</v>
      </c>
      <c r="M45">
        <v>94.65</v>
      </c>
      <c r="N45">
        <v>121.71</v>
      </c>
      <c r="O45">
        <v>127.6</v>
      </c>
      <c r="P45">
        <v>127.75</v>
      </c>
      <c r="Q45">
        <v>20.96</v>
      </c>
      <c r="R45">
        <v>43.71</v>
      </c>
      <c r="S45">
        <v>27.05</v>
      </c>
      <c r="T45">
        <v>1.62</v>
      </c>
      <c r="U45">
        <v>382.5</v>
      </c>
      <c r="V45">
        <v>14.3</v>
      </c>
      <c r="W45">
        <v>32.17</v>
      </c>
      <c r="X45">
        <v>136.37</v>
      </c>
      <c r="Y45">
        <v>0</v>
      </c>
      <c r="Z45">
        <v>13.04</v>
      </c>
      <c r="AA45">
        <v>42.15</v>
      </c>
      <c r="AB45">
        <v>44.22</v>
      </c>
      <c r="AC45">
        <v>32.08</v>
      </c>
      <c r="AD45">
        <v>40.4</v>
      </c>
      <c r="AE45">
        <v>53.79</v>
      </c>
      <c r="AF45">
        <v>19.32</v>
      </c>
      <c r="AG45">
        <v>45.1</v>
      </c>
      <c r="AH45">
        <v>167.1</v>
      </c>
      <c r="AI45">
        <v>30.92</v>
      </c>
      <c r="AJ45">
        <v>0</v>
      </c>
      <c r="AK45">
        <v>60.09</v>
      </c>
      <c r="AL45">
        <v>79.010000000000005</v>
      </c>
      <c r="AM45">
        <v>0</v>
      </c>
      <c r="AN45">
        <v>0</v>
      </c>
      <c r="AO45">
        <v>9.85</v>
      </c>
      <c r="AP45">
        <v>10.89</v>
      </c>
      <c r="AQ45">
        <v>0</v>
      </c>
      <c r="AR45">
        <v>30.91</v>
      </c>
      <c r="AS45">
        <v>28.07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4.32</v>
      </c>
      <c r="AZ45">
        <v>5.35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3165.21</v>
      </c>
    </row>
    <row r="46" spans="1:117">
      <c r="A46" t="s">
        <v>88</v>
      </c>
      <c r="B46">
        <v>0</v>
      </c>
      <c r="C46">
        <v>0</v>
      </c>
      <c r="D46">
        <v>46.13</v>
      </c>
      <c r="E46">
        <v>0</v>
      </c>
      <c r="F46">
        <v>0</v>
      </c>
      <c r="G46">
        <v>76.72</v>
      </c>
      <c r="H46">
        <v>0</v>
      </c>
      <c r="I46">
        <v>0</v>
      </c>
      <c r="J46">
        <v>74.03</v>
      </c>
      <c r="K46">
        <v>686.07</v>
      </c>
      <c r="L46">
        <v>413.83</v>
      </c>
      <c r="M46">
        <v>94.65</v>
      </c>
      <c r="N46">
        <v>121.71</v>
      </c>
      <c r="O46">
        <v>127.6</v>
      </c>
      <c r="P46">
        <v>127.75</v>
      </c>
      <c r="Q46">
        <v>20.96</v>
      </c>
      <c r="R46">
        <v>43.71</v>
      </c>
      <c r="S46">
        <v>27.05</v>
      </c>
      <c r="T46">
        <v>1.62</v>
      </c>
      <c r="U46">
        <v>382.5</v>
      </c>
      <c r="V46">
        <v>14.3</v>
      </c>
      <c r="W46">
        <v>32.17</v>
      </c>
      <c r="X46">
        <v>136.37</v>
      </c>
      <c r="Y46">
        <v>0</v>
      </c>
      <c r="Z46">
        <v>13.04</v>
      </c>
      <c r="AA46">
        <v>42.15</v>
      </c>
      <c r="AB46">
        <v>44.22</v>
      </c>
      <c r="AC46">
        <v>32.08</v>
      </c>
      <c r="AD46">
        <v>40.4</v>
      </c>
      <c r="AE46">
        <v>53.79</v>
      </c>
      <c r="AF46">
        <v>19.32</v>
      </c>
      <c r="AG46">
        <v>45.1</v>
      </c>
      <c r="AH46">
        <v>167.1</v>
      </c>
      <c r="AI46">
        <v>30.92</v>
      </c>
      <c r="AJ46">
        <v>0</v>
      </c>
      <c r="AK46">
        <v>60.09</v>
      </c>
      <c r="AL46">
        <v>79.010000000000005</v>
      </c>
      <c r="AM46">
        <v>0</v>
      </c>
      <c r="AN46">
        <v>0</v>
      </c>
      <c r="AO46">
        <v>9.85</v>
      </c>
      <c r="AP46">
        <v>10.89</v>
      </c>
      <c r="AQ46">
        <v>16.71</v>
      </c>
      <c r="AR46">
        <v>33.119999999999997</v>
      </c>
      <c r="AS46">
        <v>28.07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4.32</v>
      </c>
      <c r="AZ46">
        <v>5.35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3184.13</v>
      </c>
    </row>
    <row r="47" spans="1:117">
      <c r="A47" t="s">
        <v>89</v>
      </c>
      <c r="B47">
        <v>0</v>
      </c>
      <c r="C47">
        <v>0</v>
      </c>
      <c r="D47">
        <v>46.13</v>
      </c>
      <c r="E47">
        <v>0</v>
      </c>
      <c r="F47">
        <v>0</v>
      </c>
      <c r="G47">
        <v>76.72</v>
      </c>
      <c r="H47">
        <v>0</v>
      </c>
      <c r="I47">
        <v>0</v>
      </c>
      <c r="J47">
        <v>74.03</v>
      </c>
      <c r="K47">
        <v>686.07</v>
      </c>
      <c r="L47">
        <v>413.83</v>
      </c>
      <c r="M47">
        <v>94.65</v>
      </c>
      <c r="N47">
        <v>121.71</v>
      </c>
      <c r="O47">
        <v>127.6</v>
      </c>
      <c r="P47">
        <v>127.75</v>
      </c>
      <c r="Q47">
        <v>20.96</v>
      </c>
      <c r="R47">
        <v>43.71</v>
      </c>
      <c r="S47">
        <v>27.05</v>
      </c>
      <c r="T47">
        <v>1.62</v>
      </c>
      <c r="U47">
        <v>382.5</v>
      </c>
      <c r="V47">
        <v>14.3</v>
      </c>
      <c r="W47">
        <v>32.17</v>
      </c>
      <c r="X47">
        <v>136.37</v>
      </c>
      <c r="Y47">
        <v>0</v>
      </c>
      <c r="Z47">
        <v>13.04</v>
      </c>
      <c r="AA47">
        <v>42.66</v>
      </c>
      <c r="AB47">
        <v>44.22</v>
      </c>
      <c r="AC47">
        <v>32.08</v>
      </c>
      <c r="AD47">
        <v>40.4</v>
      </c>
      <c r="AE47">
        <v>53.79</v>
      </c>
      <c r="AF47">
        <v>19.32</v>
      </c>
      <c r="AG47">
        <v>45.1</v>
      </c>
      <c r="AH47">
        <v>167.1</v>
      </c>
      <c r="AI47">
        <v>30.92</v>
      </c>
      <c r="AJ47">
        <v>0</v>
      </c>
      <c r="AK47">
        <v>60.09</v>
      </c>
      <c r="AL47">
        <v>79.010000000000005</v>
      </c>
      <c r="AM47">
        <v>0</v>
      </c>
      <c r="AN47">
        <v>0</v>
      </c>
      <c r="AO47">
        <v>9.85</v>
      </c>
      <c r="AP47">
        <v>10.25</v>
      </c>
      <c r="AQ47">
        <v>16.71</v>
      </c>
      <c r="AR47">
        <v>33.119999999999997</v>
      </c>
      <c r="AS47">
        <v>28.07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4.32</v>
      </c>
      <c r="AZ47">
        <v>5.35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3184</v>
      </c>
    </row>
    <row r="48" spans="1:117">
      <c r="A48" t="s">
        <v>90</v>
      </c>
      <c r="B48">
        <v>0</v>
      </c>
      <c r="C48">
        <v>0</v>
      </c>
      <c r="D48">
        <v>46.13</v>
      </c>
      <c r="E48">
        <v>0</v>
      </c>
      <c r="F48">
        <v>0</v>
      </c>
      <c r="G48">
        <v>76.72</v>
      </c>
      <c r="H48">
        <v>0</v>
      </c>
      <c r="I48">
        <v>0</v>
      </c>
      <c r="J48">
        <v>74.03</v>
      </c>
      <c r="K48">
        <v>686.07</v>
      </c>
      <c r="L48">
        <v>413.83</v>
      </c>
      <c r="M48">
        <v>94.65</v>
      </c>
      <c r="N48">
        <v>121.71</v>
      </c>
      <c r="O48">
        <v>127.6</v>
      </c>
      <c r="P48">
        <v>127.75</v>
      </c>
      <c r="Q48">
        <v>20.96</v>
      </c>
      <c r="R48">
        <v>43.71</v>
      </c>
      <c r="S48">
        <v>27.05</v>
      </c>
      <c r="T48">
        <v>1.62</v>
      </c>
      <c r="U48">
        <v>382.5</v>
      </c>
      <c r="V48">
        <v>14.3</v>
      </c>
      <c r="W48">
        <v>32.17</v>
      </c>
      <c r="X48">
        <v>136.37</v>
      </c>
      <c r="Y48">
        <v>0</v>
      </c>
      <c r="Z48">
        <v>13.04</v>
      </c>
      <c r="AA48">
        <v>42.66</v>
      </c>
      <c r="AB48">
        <v>44.22</v>
      </c>
      <c r="AC48">
        <v>32.08</v>
      </c>
      <c r="AD48">
        <v>40.4</v>
      </c>
      <c r="AE48">
        <v>53.79</v>
      </c>
      <c r="AF48">
        <v>19.32</v>
      </c>
      <c r="AG48">
        <v>45.1</v>
      </c>
      <c r="AH48">
        <v>167.1</v>
      </c>
      <c r="AI48">
        <v>21.08</v>
      </c>
      <c r="AJ48">
        <v>0</v>
      </c>
      <c r="AK48">
        <v>60.09</v>
      </c>
      <c r="AL48">
        <v>79.010000000000005</v>
      </c>
      <c r="AM48">
        <v>0</v>
      </c>
      <c r="AN48">
        <v>0</v>
      </c>
      <c r="AO48">
        <v>9.85</v>
      </c>
      <c r="AP48">
        <v>10.25</v>
      </c>
      <c r="AQ48">
        <v>33.43</v>
      </c>
      <c r="AR48">
        <v>33.119999999999997</v>
      </c>
      <c r="AS48">
        <v>28.07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4.32</v>
      </c>
      <c r="AZ48">
        <v>5.35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3190.8799999999997</v>
      </c>
    </row>
    <row r="49" spans="1:117">
      <c r="A49" t="s">
        <v>91</v>
      </c>
      <c r="B49">
        <v>0</v>
      </c>
      <c r="C49">
        <v>0</v>
      </c>
      <c r="D49">
        <v>46.13</v>
      </c>
      <c r="E49">
        <v>0</v>
      </c>
      <c r="F49">
        <v>0</v>
      </c>
      <c r="G49">
        <v>76.72</v>
      </c>
      <c r="H49">
        <v>0</v>
      </c>
      <c r="I49">
        <v>0</v>
      </c>
      <c r="J49">
        <v>74.03</v>
      </c>
      <c r="K49">
        <v>686.07</v>
      </c>
      <c r="L49">
        <v>413.83</v>
      </c>
      <c r="M49">
        <v>94.65</v>
      </c>
      <c r="N49">
        <v>121.71</v>
      </c>
      <c r="O49">
        <v>127.6</v>
      </c>
      <c r="P49">
        <v>127.75</v>
      </c>
      <c r="Q49">
        <v>20.96</v>
      </c>
      <c r="R49">
        <v>43.71</v>
      </c>
      <c r="S49">
        <v>27.05</v>
      </c>
      <c r="T49">
        <v>1.62</v>
      </c>
      <c r="U49">
        <v>382.5</v>
      </c>
      <c r="V49">
        <v>14.3</v>
      </c>
      <c r="W49">
        <v>32.17</v>
      </c>
      <c r="X49">
        <v>136.37</v>
      </c>
      <c r="Y49">
        <v>0</v>
      </c>
      <c r="Z49">
        <v>13.04</v>
      </c>
      <c r="AA49">
        <v>42.66</v>
      </c>
      <c r="AB49">
        <v>44.22</v>
      </c>
      <c r="AC49">
        <v>32.08</v>
      </c>
      <c r="AD49">
        <v>40.4</v>
      </c>
      <c r="AE49">
        <v>53.79</v>
      </c>
      <c r="AF49">
        <v>19.32</v>
      </c>
      <c r="AG49">
        <v>45.1</v>
      </c>
      <c r="AH49">
        <v>167.1</v>
      </c>
      <c r="AI49">
        <v>21.08</v>
      </c>
      <c r="AJ49">
        <v>0</v>
      </c>
      <c r="AK49">
        <v>60.09</v>
      </c>
      <c r="AL49">
        <v>79.010000000000005</v>
      </c>
      <c r="AM49">
        <v>0</v>
      </c>
      <c r="AN49">
        <v>0</v>
      </c>
      <c r="AO49">
        <v>10.29</v>
      </c>
      <c r="AP49">
        <v>10.63</v>
      </c>
      <c r="AQ49">
        <v>50.14</v>
      </c>
      <c r="AR49">
        <v>33.119999999999997</v>
      </c>
      <c r="AS49">
        <v>28.07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4.32</v>
      </c>
      <c r="AZ49">
        <v>5.35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3208.41</v>
      </c>
    </row>
    <row r="50" spans="1:117">
      <c r="A50" t="s">
        <v>92</v>
      </c>
      <c r="B50">
        <v>0</v>
      </c>
      <c r="C50">
        <v>0</v>
      </c>
      <c r="D50">
        <v>46.13</v>
      </c>
      <c r="E50">
        <v>0</v>
      </c>
      <c r="F50">
        <v>0</v>
      </c>
      <c r="G50">
        <v>76.72</v>
      </c>
      <c r="H50">
        <v>0</v>
      </c>
      <c r="I50">
        <v>0</v>
      </c>
      <c r="J50">
        <v>74.03</v>
      </c>
      <c r="K50">
        <v>686.07</v>
      </c>
      <c r="L50">
        <v>413.83</v>
      </c>
      <c r="M50">
        <v>94.65</v>
      </c>
      <c r="N50">
        <v>121.71</v>
      </c>
      <c r="O50">
        <v>127.6</v>
      </c>
      <c r="P50">
        <v>127.75</v>
      </c>
      <c r="Q50">
        <v>20.96</v>
      </c>
      <c r="R50">
        <v>43.71</v>
      </c>
      <c r="S50">
        <v>27.05</v>
      </c>
      <c r="T50">
        <v>1.62</v>
      </c>
      <c r="U50">
        <v>382.5</v>
      </c>
      <c r="V50">
        <v>14.3</v>
      </c>
      <c r="W50">
        <v>32.17</v>
      </c>
      <c r="X50">
        <v>136.37</v>
      </c>
      <c r="Y50">
        <v>0</v>
      </c>
      <c r="Z50">
        <v>13.04</v>
      </c>
      <c r="AA50">
        <v>42.66</v>
      </c>
      <c r="AB50">
        <v>44.22</v>
      </c>
      <c r="AC50">
        <v>32.08</v>
      </c>
      <c r="AD50">
        <v>40.4</v>
      </c>
      <c r="AE50">
        <v>53.79</v>
      </c>
      <c r="AF50">
        <v>19.32</v>
      </c>
      <c r="AG50">
        <v>45.1</v>
      </c>
      <c r="AH50">
        <v>167.1</v>
      </c>
      <c r="AI50">
        <v>21.08</v>
      </c>
      <c r="AJ50">
        <v>0</v>
      </c>
      <c r="AK50">
        <v>60.09</v>
      </c>
      <c r="AL50">
        <v>79.010000000000005</v>
      </c>
      <c r="AM50">
        <v>0</v>
      </c>
      <c r="AN50">
        <v>0</v>
      </c>
      <c r="AO50">
        <v>10.29</v>
      </c>
      <c r="AP50">
        <v>10.63</v>
      </c>
      <c r="AQ50">
        <v>50.14</v>
      </c>
      <c r="AR50">
        <v>33.119999999999997</v>
      </c>
      <c r="AS50">
        <v>28.07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4.32</v>
      </c>
      <c r="AZ50">
        <v>5.35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3208.41</v>
      </c>
    </row>
    <row r="51" spans="1:117">
      <c r="A51" t="s">
        <v>93</v>
      </c>
      <c r="B51">
        <v>0</v>
      </c>
      <c r="C51">
        <v>0</v>
      </c>
      <c r="D51">
        <v>45.53</v>
      </c>
      <c r="E51">
        <v>0</v>
      </c>
      <c r="F51">
        <v>0</v>
      </c>
      <c r="G51">
        <v>76.47</v>
      </c>
      <c r="H51">
        <v>0</v>
      </c>
      <c r="I51">
        <v>0</v>
      </c>
      <c r="J51">
        <v>74.03</v>
      </c>
      <c r="K51">
        <v>686.07</v>
      </c>
      <c r="L51">
        <v>413.83</v>
      </c>
      <c r="M51">
        <v>94.65</v>
      </c>
      <c r="N51">
        <v>121.71</v>
      </c>
      <c r="O51">
        <v>127.6</v>
      </c>
      <c r="P51">
        <v>127.75</v>
      </c>
      <c r="Q51">
        <v>20.96</v>
      </c>
      <c r="R51">
        <v>43.71</v>
      </c>
      <c r="S51">
        <v>27.05</v>
      </c>
      <c r="T51">
        <v>1.62</v>
      </c>
      <c r="U51">
        <v>382.5</v>
      </c>
      <c r="V51">
        <v>14.3</v>
      </c>
      <c r="W51">
        <v>32.17</v>
      </c>
      <c r="X51">
        <v>136.37</v>
      </c>
      <c r="Y51">
        <v>0</v>
      </c>
      <c r="Z51">
        <v>13.04</v>
      </c>
      <c r="AA51">
        <v>42.66</v>
      </c>
      <c r="AB51">
        <v>44.22</v>
      </c>
      <c r="AC51">
        <v>32.08</v>
      </c>
      <c r="AD51">
        <v>40.4</v>
      </c>
      <c r="AE51">
        <v>53.79</v>
      </c>
      <c r="AF51">
        <v>19.32</v>
      </c>
      <c r="AG51">
        <v>45.1</v>
      </c>
      <c r="AH51">
        <v>167.1</v>
      </c>
      <c r="AI51">
        <v>17.559999999999999</v>
      </c>
      <c r="AJ51">
        <v>0</v>
      </c>
      <c r="AK51">
        <v>60.09</v>
      </c>
      <c r="AL51">
        <v>79.010000000000005</v>
      </c>
      <c r="AM51">
        <v>0</v>
      </c>
      <c r="AN51">
        <v>0</v>
      </c>
      <c r="AO51">
        <v>10.29</v>
      </c>
      <c r="AP51">
        <v>10.63</v>
      </c>
      <c r="AQ51">
        <v>50.14</v>
      </c>
      <c r="AR51">
        <v>39.19</v>
      </c>
      <c r="AS51">
        <v>28.07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2.88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3208.67</v>
      </c>
    </row>
    <row r="52" spans="1:117">
      <c r="A52" t="s">
        <v>94</v>
      </c>
      <c r="B52">
        <v>0</v>
      </c>
      <c r="C52">
        <v>0</v>
      </c>
      <c r="D52">
        <v>45.53</v>
      </c>
      <c r="E52">
        <v>0</v>
      </c>
      <c r="F52">
        <v>0</v>
      </c>
      <c r="G52">
        <v>76.47</v>
      </c>
      <c r="H52">
        <v>0</v>
      </c>
      <c r="I52">
        <v>0</v>
      </c>
      <c r="J52">
        <v>74.03</v>
      </c>
      <c r="K52">
        <v>686.07</v>
      </c>
      <c r="L52">
        <v>413.83</v>
      </c>
      <c r="M52">
        <v>94.65</v>
      </c>
      <c r="N52">
        <v>121.71</v>
      </c>
      <c r="O52">
        <v>127.6</v>
      </c>
      <c r="P52">
        <v>127.75</v>
      </c>
      <c r="Q52">
        <v>20.96</v>
      </c>
      <c r="R52">
        <v>43.71</v>
      </c>
      <c r="S52">
        <v>27.05</v>
      </c>
      <c r="T52">
        <v>1.62</v>
      </c>
      <c r="U52">
        <v>382.5</v>
      </c>
      <c r="V52">
        <v>14.3</v>
      </c>
      <c r="W52">
        <v>32.17</v>
      </c>
      <c r="X52">
        <v>136.37</v>
      </c>
      <c r="Y52">
        <v>0</v>
      </c>
      <c r="Z52">
        <v>13.04</v>
      </c>
      <c r="AA52">
        <v>42.66</v>
      </c>
      <c r="AB52">
        <v>44.22</v>
      </c>
      <c r="AC52">
        <v>32.08</v>
      </c>
      <c r="AD52">
        <v>40.4</v>
      </c>
      <c r="AE52">
        <v>53.79</v>
      </c>
      <c r="AF52">
        <v>19.32</v>
      </c>
      <c r="AG52">
        <v>45.1</v>
      </c>
      <c r="AH52">
        <v>167.1</v>
      </c>
      <c r="AI52">
        <v>17.559999999999999</v>
      </c>
      <c r="AJ52">
        <v>0</v>
      </c>
      <c r="AK52">
        <v>60.09</v>
      </c>
      <c r="AL52">
        <v>79.010000000000005</v>
      </c>
      <c r="AM52">
        <v>0</v>
      </c>
      <c r="AN52">
        <v>0</v>
      </c>
      <c r="AO52">
        <v>10.29</v>
      </c>
      <c r="AP52">
        <v>10.63</v>
      </c>
      <c r="AQ52">
        <v>50.14</v>
      </c>
      <c r="AR52">
        <v>39.19</v>
      </c>
      <c r="AS52">
        <v>28.07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2.88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3208.67</v>
      </c>
    </row>
    <row r="53" spans="1:117">
      <c r="A53" t="s">
        <v>95</v>
      </c>
      <c r="B53">
        <v>0</v>
      </c>
      <c r="C53">
        <v>0</v>
      </c>
      <c r="D53">
        <v>45.53</v>
      </c>
      <c r="E53">
        <v>0</v>
      </c>
      <c r="F53">
        <v>0</v>
      </c>
      <c r="G53">
        <v>76.47</v>
      </c>
      <c r="H53">
        <v>0</v>
      </c>
      <c r="I53">
        <v>0</v>
      </c>
      <c r="J53">
        <v>74.03</v>
      </c>
      <c r="K53">
        <v>686.07</v>
      </c>
      <c r="L53">
        <v>413.83</v>
      </c>
      <c r="M53">
        <v>94.65</v>
      </c>
      <c r="N53">
        <v>121.71</v>
      </c>
      <c r="O53">
        <v>127.6</v>
      </c>
      <c r="P53">
        <v>127.75</v>
      </c>
      <c r="Q53">
        <v>20.96</v>
      </c>
      <c r="R53">
        <v>43.71</v>
      </c>
      <c r="S53">
        <v>27.05</v>
      </c>
      <c r="T53">
        <v>1.62</v>
      </c>
      <c r="U53">
        <v>382.5</v>
      </c>
      <c r="V53">
        <v>14.3</v>
      </c>
      <c r="W53">
        <v>32.17</v>
      </c>
      <c r="X53">
        <v>136.37</v>
      </c>
      <c r="Y53">
        <v>0</v>
      </c>
      <c r="Z53">
        <v>13.04</v>
      </c>
      <c r="AA53">
        <v>42.66</v>
      </c>
      <c r="AB53">
        <v>44.22</v>
      </c>
      <c r="AC53">
        <v>32.08</v>
      </c>
      <c r="AD53">
        <v>40.4</v>
      </c>
      <c r="AE53">
        <v>53.79</v>
      </c>
      <c r="AF53">
        <v>19.32</v>
      </c>
      <c r="AG53">
        <v>45.1</v>
      </c>
      <c r="AH53">
        <v>167.1</v>
      </c>
      <c r="AI53">
        <v>17.559999999999999</v>
      </c>
      <c r="AJ53">
        <v>0</v>
      </c>
      <c r="AK53">
        <v>60.09</v>
      </c>
      <c r="AL53">
        <v>79.010000000000005</v>
      </c>
      <c r="AM53">
        <v>0</v>
      </c>
      <c r="AN53">
        <v>0</v>
      </c>
      <c r="AO53">
        <v>13.15</v>
      </c>
      <c r="AP53">
        <v>10.63</v>
      </c>
      <c r="AQ53">
        <v>50.14</v>
      </c>
      <c r="AR53">
        <v>33.119999999999997</v>
      </c>
      <c r="AS53">
        <v>28.07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2.88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3205.46</v>
      </c>
    </row>
    <row r="54" spans="1:117">
      <c r="A54" t="s">
        <v>96</v>
      </c>
      <c r="B54">
        <v>0</v>
      </c>
      <c r="C54">
        <v>0</v>
      </c>
      <c r="D54">
        <v>45.53</v>
      </c>
      <c r="E54">
        <v>0</v>
      </c>
      <c r="F54">
        <v>0</v>
      </c>
      <c r="G54">
        <v>76.47</v>
      </c>
      <c r="H54">
        <v>0</v>
      </c>
      <c r="I54">
        <v>0</v>
      </c>
      <c r="J54">
        <v>74.03</v>
      </c>
      <c r="K54">
        <v>686.07</v>
      </c>
      <c r="L54">
        <v>413.83</v>
      </c>
      <c r="M54">
        <v>94.65</v>
      </c>
      <c r="N54">
        <v>121.71</v>
      </c>
      <c r="O54">
        <v>127.6</v>
      </c>
      <c r="P54">
        <v>127.75</v>
      </c>
      <c r="Q54">
        <v>20.96</v>
      </c>
      <c r="R54">
        <v>43.71</v>
      </c>
      <c r="S54">
        <v>27.05</v>
      </c>
      <c r="T54">
        <v>1.62</v>
      </c>
      <c r="U54">
        <v>382.5</v>
      </c>
      <c r="V54">
        <v>14.3</v>
      </c>
      <c r="W54">
        <v>32.17</v>
      </c>
      <c r="X54">
        <v>136.37</v>
      </c>
      <c r="Y54">
        <v>0</v>
      </c>
      <c r="Z54">
        <v>13.04</v>
      </c>
      <c r="AA54">
        <v>42.66</v>
      </c>
      <c r="AB54">
        <v>44.22</v>
      </c>
      <c r="AC54">
        <v>32.08</v>
      </c>
      <c r="AD54">
        <v>40.4</v>
      </c>
      <c r="AE54">
        <v>53.79</v>
      </c>
      <c r="AF54">
        <v>19.32</v>
      </c>
      <c r="AG54">
        <v>45.1</v>
      </c>
      <c r="AH54">
        <v>167.1</v>
      </c>
      <c r="AI54">
        <v>17.559999999999999</v>
      </c>
      <c r="AJ54">
        <v>0</v>
      </c>
      <c r="AK54">
        <v>60.09</v>
      </c>
      <c r="AL54">
        <v>79.010000000000005</v>
      </c>
      <c r="AM54">
        <v>0</v>
      </c>
      <c r="AN54">
        <v>0</v>
      </c>
      <c r="AO54">
        <v>13.15</v>
      </c>
      <c r="AP54">
        <v>10.63</v>
      </c>
      <c r="AQ54">
        <v>50.14</v>
      </c>
      <c r="AR54">
        <v>33.119999999999997</v>
      </c>
      <c r="AS54">
        <v>28.07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2.88</v>
      </c>
      <c r="AZ54">
        <v>5.35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3205.46</v>
      </c>
    </row>
    <row r="55" spans="1:117">
      <c r="A55" t="s">
        <v>97</v>
      </c>
      <c r="B55">
        <v>0</v>
      </c>
      <c r="C55">
        <v>0</v>
      </c>
      <c r="D55">
        <v>45.53</v>
      </c>
      <c r="E55">
        <v>0</v>
      </c>
      <c r="F55">
        <v>0</v>
      </c>
      <c r="G55">
        <v>76.47</v>
      </c>
      <c r="H55">
        <v>0</v>
      </c>
      <c r="I55">
        <v>0</v>
      </c>
      <c r="J55">
        <v>74.03</v>
      </c>
      <c r="K55">
        <v>686.07</v>
      </c>
      <c r="L55">
        <v>413.83</v>
      </c>
      <c r="M55">
        <v>94.65</v>
      </c>
      <c r="N55">
        <v>121.71</v>
      </c>
      <c r="O55">
        <v>127.6</v>
      </c>
      <c r="P55">
        <v>127.75</v>
      </c>
      <c r="Q55">
        <v>20.96</v>
      </c>
      <c r="R55">
        <v>43.71</v>
      </c>
      <c r="S55">
        <v>27.05</v>
      </c>
      <c r="T55">
        <v>1.62</v>
      </c>
      <c r="U55">
        <v>382.5</v>
      </c>
      <c r="V55">
        <v>14.3</v>
      </c>
      <c r="W55">
        <v>32.17</v>
      </c>
      <c r="X55">
        <v>136.37</v>
      </c>
      <c r="Y55">
        <v>0</v>
      </c>
      <c r="Z55">
        <v>13.04</v>
      </c>
      <c r="AA55">
        <v>42.66</v>
      </c>
      <c r="AB55">
        <v>44.22</v>
      </c>
      <c r="AC55">
        <v>32.08</v>
      </c>
      <c r="AD55">
        <v>40.4</v>
      </c>
      <c r="AE55">
        <v>53.79</v>
      </c>
      <c r="AF55">
        <v>19.32</v>
      </c>
      <c r="AG55">
        <v>45.1</v>
      </c>
      <c r="AH55">
        <v>167.1</v>
      </c>
      <c r="AI55">
        <v>17.559999999999999</v>
      </c>
      <c r="AJ55">
        <v>0</v>
      </c>
      <c r="AK55">
        <v>60.09</v>
      </c>
      <c r="AL55">
        <v>79.010000000000005</v>
      </c>
      <c r="AM55">
        <v>0</v>
      </c>
      <c r="AN55">
        <v>0</v>
      </c>
      <c r="AO55">
        <v>12.44</v>
      </c>
      <c r="AP55">
        <v>10.63</v>
      </c>
      <c r="AQ55">
        <v>50.14</v>
      </c>
      <c r="AR55">
        <v>33.119999999999997</v>
      </c>
      <c r="AS55">
        <v>28.07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2.88</v>
      </c>
      <c r="AZ55">
        <v>5.35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3204.75</v>
      </c>
    </row>
    <row r="56" spans="1:117">
      <c r="A56" t="s">
        <v>98</v>
      </c>
      <c r="B56">
        <v>0</v>
      </c>
      <c r="C56">
        <v>0</v>
      </c>
      <c r="D56">
        <v>45.53</v>
      </c>
      <c r="E56">
        <v>0</v>
      </c>
      <c r="F56">
        <v>0</v>
      </c>
      <c r="G56">
        <v>76.47</v>
      </c>
      <c r="H56">
        <v>0</v>
      </c>
      <c r="I56">
        <v>0</v>
      </c>
      <c r="J56">
        <v>74.03</v>
      </c>
      <c r="K56">
        <v>686.07</v>
      </c>
      <c r="L56">
        <v>413.83</v>
      </c>
      <c r="M56">
        <v>94.65</v>
      </c>
      <c r="N56">
        <v>121.71</v>
      </c>
      <c r="O56">
        <v>127.6</v>
      </c>
      <c r="P56">
        <v>127.75</v>
      </c>
      <c r="Q56">
        <v>20.96</v>
      </c>
      <c r="R56">
        <v>43.71</v>
      </c>
      <c r="S56">
        <v>27.05</v>
      </c>
      <c r="T56">
        <v>1.62</v>
      </c>
      <c r="U56">
        <v>382.5</v>
      </c>
      <c r="V56">
        <v>14.3</v>
      </c>
      <c r="W56">
        <v>32.17</v>
      </c>
      <c r="X56">
        <v>136.37</v>
      </c>
      <c r="Y56">
        <v>0</v>
      </c>
      <c r="Z56">
        <v>13.04</v>
      </c>
      <c r="AA56">
        <v>42.66</v>
      </c>
      <c r="AB56">
        <v>44.22</v>
      </c>
      <c r="AC56">
        <v>32.08</v>
      </c>
      <c r="AD56">
        <v>40.4</v>
      </c>
      <c r="AE56">
        <v>53.79</v>
      </c>
      <c r="AF56">
        <v>19.32</v>
      </c>
      <c r="AG56">
        <v>45.1</v>
      </c>
      <c r="AH56">
        <v>167.1</v>
      </c>
      <c r="AI56">
        <v>17.559999999999999</v>
      </c>
      <c r="AJ56">
        <v>0</v>
      </c>
      <c r="AK56">
        <v>60.09</v>
      </c>
      <c r="AL56">
        <v>79.010000000000005</v>
      </c>
      <c r="AM56">
        <v>0</v>
      </c>
      <c r="AN56">
        <v>0</v>
      </c>
      <c r="AO56">
        <v>12.44</v>
      </c>
      <c r="AP56">
        <v>10.63</v>
      </c>
      <c r="AQ56">
        <v>50.14</v>
      </c>
      <c r="AR56">
        <v>33.119999999999997</v>
      </c>
      <c r="AS56">
        <v>28.07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2.88</v>
      </c>
      <c r="AZ56">
        <v>5.35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3204.75</v>
      </c>
    </row>
    <row r="57" spans="1:117">
      <c r="A57" t="s">
        <v>99</v>
      </c>
      <c r="B57">
        <v>0</v>
      </c>
      <c r="C57">
        <v>0</v>
      </c>
      <c r="D57">
        <v>45.53</v>
      </c>
      <c r="E57">
        <v>0</v>
      </c>
      <c r="F57">
        <v>0</v>
      </c>
      <c r="G57">
        <v>76.47</v>
      </c>
      <c r="H57">
        <v>0</v>
      </c>
      <c r="I57">
        <v>0</v>
      </c>
      <c r="J57">
        <v>74.03</v>
      </c>
      <c r="K57">
        <v>686.07</v>
      </c>
      <c r="L57">
        <v>413.83</v>
      </c>
      <c r="M57">
        <v>94.65</v>
      </c>
      <c r="N57">
        <v>121.71</v>
      </c>
      <c r="O57">
        <v>127.6</v>
      </c>
      <c r="P57">
        <v>127.75</v>
      </c>
      <c r="Q57">
        <v>20.96</v>
      </c>
      <c r="R57">
        <v>43.71</v>
      </c>
      <c r="S57">
        <v>27.05</v>
      </c>
      <c r="T57">
        <v>1.62</v>
      </c>
      <c r="U57">
        <v>382.5</v>
      </c>
      <c r="V57">
        <v>14.3</v>
      </c>
      <c r="W57">
        <v>32.17</v>
      </c>
      <c r="X57">
        <v>136.37</v>
      </c>
      <c r="Y57">
        <v>0</v>
      </c>
      <c r="Z57">
        <v>13.04</v>
      </c>
      <c r="AA57">
        <v>42.66</v>
      </c>
      <c r="AB57">
        <v>44.22</v>
      </c>
      <c r="AC57">
        <v>32.08</v>
      </c>
      <c r="AD57">
        <v>40.4</v>
      </c>
      <c r="AE57">
        <v>53.79</v>
      </c>
      <c r="AF57">
        <v>19.32</v>
      </c>
      <c r="AG57">
        <v>45.1</v>
      </c>
      <c r="AH57">
        <v>167.1</v>
      </c>
      <c r="AI57">
        <v>17.559999999999999</v>
      </c>
      <c r="AJ57">
        <v>0</v>
      </c>
      <c r="AK57">
        <v>60.09</v>
      </c>
      <c r="AL57">
        <v>79.010000000000005</v>
      </c>
      <c r="AM57">
        <v>0</v>
      </c>
      <c r="AN57">
        <v>0</v>
      </c>
      <c r="AO57">
        <v>12.44</v>
      </c>
      <c r="AP57">
        <v>10.63</v>
      </c>
      <c r="AQ57">
        <v>50.14</v>
      </c>
      <c r="AR57">
        <v>33.119999999999997</v>
      </c>
      <c r="AS57">
        <v>28.07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2.88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3204.75</v>
      </c>
    </row>
    <row r="58" spans="1:117">
      <c r="A58" t="s">
        <v>100</v>
      </c>
      <c r="B58">
        <v>0</v>
      </c>
      <c r="C58">
        <v>0</v>
      </c>
      <c r="D58">
        <v>45.53</v>
      </c>
      <c r="E58">
        <v>0</v>
      </c>
      <c r="F58">
        <v>0</v>
      </c>
      <c r="G58">
        <v>76.47</v>
      </c>
      <c r="H58">
        <v>0</v>
      </c>
      <c r="I58">
        <v>0</v>
      </c>
      <c r="J58">
        <v>74.03</v>
      </c>
      <c r="K58">
        <v>686.07</v>
      </c>
      <c r="L58">
        <v>413.83</v>
      </c>
      <c r="M58">
        <v>94.65</v>
      </c>
      <c r="N58">
        <v>121.71</v>
      </c>
      <c r="O58">
        <v>127.6</v>
      </c>
      <c r="P58">
        <v>127.75</v>
      </c>
      <c r="Q58">
        <v>20.96</v>
      </c>
      <c r="R58">
        <v>43.71</v>
      </c>
      <c r="S58">
        <v>27.05</v>
      </c>
      <c r="T58">
        <v>1.62</v>
      </c>
      <c r="U58">
        <v>382.5</v>
      </c>
      <c r="V58">
        <v>14.3</v>
      </c>
      <c r="W58">
        <v>32.17</v>
      </c>
      <c r="X58">
        <v>136.37</v>
      </c>
      <c r="Y58">
        <v>0</v>
      </c>
      <c r="Z58">
        <v>13.04</v>
      </c>
      <c r="AA58">
        <v>42.66</v>
      </c>
      <c r="AB58">
        <v>44.22</v>
      </c>
      <c r="AC58">
        <v>32.08</v>
      </c>
      <c r="AD58">
        <v>40.4</v>
      </c>
      <c r="AE58">
        <v>53.79</v>
      </c>
      <c r="AF58">
        <v>19.32</v>
      </c>
      <c r="AG58">
        <v>45.1</v>
      </c>
      <c r="AH58">
        <v>167.1</v>
      </c>
      <c r="AI58">
        <v>17.559999999999999</v>
      </c>
      <c r="AJ58">
        <v>0</v>
      </c>
      <c r="AK58">
        <v>60.09</v>
      </c>
      <c r="AL58">
        <v>79.010000000000005</v>
      </c>
      <c r="AM58">
        <v>0</v>
      </c>
      <c r="AN58">
        <v>0</v>
      </c>
      <c r="AO58">
        <v>12.44</v>
      </c>
      <c r="AP58">
        <v>10.63</v>
      </c>
      <c r="AQ58">
        <v>50.14</v>
      </c>
      <c r="AR58">
        <v>33.119999999999997</v>
      </c>
      <c r="AS58">
        <v>28.07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2.88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3204.75</v>
      </c>
    </row>
    <row r="59" spans="1:117">
      <c r="A59" t="s">
        <v>101</v>
      </c>
      <c r="B59">
        <v>0</v>
      </c>
      <c r="C59">
        <v>0</v>
      </c>
      <c r="D59">
        <v>45.53</v>
      </c>
      <c r="E59">
        <v>0</v>
      </c>
      <c r="F59">
        <v>0</v>
      </c>
      <c r="G59">
        <v>76.47</v>
      </c>
      <c r="H59">
        <v>0</v>
      </c>
      <c r="I59">
        <v>0</v>
      </c>
      <c r="J59">
        <v>74.03</v>
      </c>
      <c r="K59">
        <v>686.07</v>
      </c>
      <c r="L59">
        <v>413.83</v>
      </c>
      <c r="M59">
        <v>94.65</v>
      </c>
      <c r="N59">
        <v>121.71</v>
      </c>
      <c r="O59">
        <v>127.6</v>
      </c>
      <c r="P59">
        <v>127.75</v>
      </c>
      <c r="Q59">
        <v>20.96</v>
      </c>
      <c r="R59">
        <v>43.71</v>
      </c>
      <c r="S59">
        <v>27.05</v>
      </c>
      <c r="T59">
        <v>1.62</v>
      </c>
      <c r="U59">
        <v>382.5</v>
      </c>
      <c r="V59">
        <v>14.3</v>
      </c>
      <c r="W59">
        <v>32.17</v>
      </c>
      <c r="X59">
        <v>136.37</v>
      </c>
      <c r="Y59">
        <v>0</v>
      </c>
      <c r="Z59">
        <v>13.04</v>
      </c>
      <c r="AA59">
        <v>42.66</v>
      </c>
      <c r="AB59">
        <v>44.22</v>
      </c>
      <c r="AC59">
        <v>32.08</v>
      </c>
      <c r="AD59">
        <v>40.4</v>
      </c>
      <c r="AE59">
        <v>53.79</v>
      </c>
      <c r="AF59">
        <v>19.32</v>
      </c>
      <c r="AG59">
        <v>45.1</v>
      </c>
      <c r="AH59">
        <v>167.1</v>
      </c>
      <c r="AI59">
        <v>21.08</v>
      </c>
      <c r="AJ59">
        <v>0</v>
      </c>
      <c r="AK59">
        <v>60.09</v>
      </c>
      <c r="AL59">
        <v>79.010000000000005</v>
      </c>
      <c r="AM59">
        <v>0</v>
      </c>
      <c r="AN59">
        <v>0</v>
      </c>
      <c r="AO59">
        <v>9.27</v>
      </c>
      <c r="AP59">
        <v>10.63</v>
      </c>
      <c r="AQ59">
        <v>50.14</v>
      </c>
      <c r="AR59">
        <v>33.119999999999997</v>
      </c>
      <c r="AS59">
        <v>28.07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2.88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3205.1</v>
      </c>
    </row>
    <row r="60" spans="1:117">
      <c r="A60" t="s">
        <v>102</v>
      </c>
      <c r="B60">
        <v>0</v>
      </c>
      <c r="C60">
        <v>0</v>
      </c>
      <c r="D60">
        <v>45.53</v>
      </c>
      <c r="E60">
        <v>0</v>
      </c>
      <c r="F60">
        <v>0</v>
      </c>
      <c r="G60">
        <v>76.47</v>
      </c>
      <c r="H60">
        <v>0</v>
      </c>
      <c r="I60">
        <v>0</v>
      </c>
      <c r="J60">
        <v>74.03</v>
      </c>
      <c r="K60">
        <v>686.07</v>
      </c>
      <c r="L60">
        <v>413.83</v>
      </c>
      <c r="M60">
        <v>94.65</v>
      </c>
      <c r="N60">
        <v>121.71</v>
      </c>
      <c r="O60">
        <v>127.6</v>
      </c>
      <c r="P60">
        <v>127.75</v>
      </c>
      <c r="Q60">
        <v>20.96</v>
      </c>
      <c r="R60">
        <v>43.71</v>
      </c>
      <c r="S60">
        <v>27.05</v>
      </c>
      <c r="T60">
        <v>1.62</v>
      </c>
      <c r="U60">
        <v>382.5</v>
      </c>
      <c r="V60">
        <v>14.3</v>
      </c>
      <c r="W60">
        <v>32.17</v>
      </c>
      <c r="X60">
        <v>136.37</v>
      </c>
      <c r="Y60">
        <v>0</v>
      </c>
      <c r="Z60">
        <v>13.04</v>
      </c>
      <c r="AA60">
        <v>42.66</v>
      </c>
      <c r="AB60">
        <v>44.22</v>
      </c>
      <c r="AC60">
        <v>32.08</v>
      </c>
      <c r="AD60">
        <v>40.4</v>
      </c>
      <c r="AE60">
        <v>53.79</v>
      </c>
      <c r="AF60">
        <v>19.32</v>
      </c>
      <c r="AG60">
        <v>45.1</v>
      </c>
      <c r="AH60">
        <v>167.1</v>
      </c>
      <c r="AI60">
        <v>21.08</v>
      </c>
      <c r="AJ60">
        <v>0</v>
      </c>
      <c r="AK60">
        <v>60.09</v>
      </c>
      <c r="AL60">
        <v>79.010000000000005</v>
      </c>
      <c r="AM60">
        <v>4.25</v>
      </c>
      <c r="AN60">
        <v>0</v>
      </c>
      <c r="AO60">
        <v>9.27</v>
      </c>
      <c r="AP60">
        <v>10.63</v>
      </c>
      <c r="AQ60">
        <v>50.14</v>
      </c>
      <c r="AR60">
        <v>33.119999999999997</v>
      </c>
      <c r="AS60">
        <v>28.07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2.88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3209.35</v>
      </c>
    </row>
    <row r="61" spans="1:117">
      <c r="A61" t="s">
        <v>103</v>
      </c>
      <c r="B61">
        <v>0</v>
      </c>
      <c r="C61">
        <v>0</v>
      </c>
      <c r="D61">
        <v>45.53</v>
      </c>
      <c r="E61">
        <v>0</v>
      </c>
      <c r="F61">
        <v>0</v>
      </c>
      <c r="G61">
        <v>76.47</v>
      </c>
      <c r="H61">
        <v>0</v>
      </c>
      <c r="I61">
        <v>0</v>
      </c>
      <c r="J61">
        <v>74.03</v>
      </c>
      <c r="K61">
        <v>686.07</v>
      </c>
      <c r="L61">
        <v>413.83</v>
      </c>
      <c r="M61">
        <v>94.65</v>
      </c>
      <c r="N61">
        <v>121.71</v>
      </c>
      <c r="O61">
        <v>127.6</v>
      </c>
      <c r="P61">
        <v>127.75</v>
      </c>
      <c r="Q61">
        <v>20.96</v>
      </c>
      <c r="R61">
        <v>43.71</v>
      </c>
      <c r="S61">
        <v>27.05</v>
      </c>
      <c r="T61">
        <v>1.62</v>
      </c>
      <c r="U61">
        <v>382.5</v>
      </c>
      <c r="V61">
        <v>14.3</v>
      </c>
      <c r="W61">
        <v>32.17</v>
      </c>
      <c r="X61">
        <v>136.37</v>
      </c>
      <c r="Y61">
        <v>0</v>
      </c>
      <c r="Z61">
        <v>13.04</v>
      </c>
      <c r="AA61">
        <v>42.66</v>
      </c>
      <c r="AB61">
        <v>44.22</v>
      </c>
      <c r="AC61">
        <v>32.08</v>
      </c>
      <c r="AD61">
        <v>40.4</v>
      </c>
      <c r="AE61">
        <v>53.79</v>
      </c>
      <c r="AF61">
        <v>19.32</v>
      </c>
      <c r="AG61">
        <v>45.1</v>
      </c>
      <c r="AH61">
        <v>167.1</v>
      </c>
      <c r="AI61">
        <v>21.08</v>
      </c>
      <c r="AJ61">
        <v>0</v>
      </c>
      <c r="AK61">
        <v>60.09</v>
      </c>
      <c r="AL61">
        <v>46.48</v>
      </c>
      <c r="AM61">
        <v>5.79</v>
      </c>
      <c r="AN61">
        <v>0</v>
      </c>
      <c r="AO61">
        <v>9.27</v>
      </c>
      <c r="AP61">
        <v>10.63</v>
      </c>
      <c r="AQ61">
        <v>66.290000000000006</v>
      </c>
      <c r="AR61">
        <v>33.119999999999997</v>
      </c>
      <c r="AS61">
        <v>28.07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2.88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3194.5099999999998</v>
      </c>
    </row>
    <row r="62" spans="1:117">
      <c r="A62" t="s">
        <v>104</v>
      </c>
      <c r="B62">
        <v>0</v>
      </c>
      <c r="C62">
        <v>0</v>
      </c>
      <c r="D62">
        <v>45.53</v>
      </c>
      <c r="E62">
        <v>0</v>
      </c>
      <c r="F62">
        <v>0</v>
      </c>
      <c r="G62">
        <v>76.47</v>
      </c>
      <c r="H62">
        <v>0</v>
      </c>
      <c r="I62">
        <v>0</v>
      </c>
      <c r="J62">
        <v>74.03</v>
      </c>
      <c r="K62">
        <v>686.07</v>
      </c>
      <c r="L62">
        <v>413.83</v>
      </c>
      <c r="M62">
        <v>94.65</v>
      </c>
      <c r="N62">
        <v>121.71</v>
      </c>
      <c r="O62">
        <v>127.6</v>
      </c>
      <c r="P62">
        <v>127.75</v>
      </c>
      <c r="Q62">
        <v>20.96</v>
      </c>
      <c r="R62">
        <v>43.71</v>
      </c>
      <c r="S62">
        <v>27.05</v>
      </c>
      <c r="T62">
        <v>1.62</v>
      </c>
      <c r="U62">
        <v>382.5</v>
      </c>
      <c r="V62">
        <v>14.3</v>
      </c>
      <c r="W62">
        <v>32.17</v>
      </c>
      <c r="X62">
        <v>136.37</v>
      </c>
      <c r="Y62">
        <v>0</v>
      </c>
      <c r="Z62">
        <v>13.04</v>
      </c>
      <c r="AA62">
        <v>42.66</v>
      </c>
      <c r="AB62">
        <v>44.22</v>
      </c>
      <c r="AC62">
        <v>32.08</v>
      </c>
      <c r="AD62">
        <v>40.4</v>
      </c>
      <c r="AE62">
        <v>53.79</v>
      </c>
      <c r="AF62">
        <v>19.32</v>
      </c>
      <c r="AG62">
        <v>45.1</v>
      </c>
      <c r="AH62">
        <v>167.1</v>
      </c>
      <c r="AI62">
        <v>21.08</v>
      </c>
      <c r="AJ62">
        <v>0</v>
      </c>
      <c r="AK62">
        <v>60.09</v>
      </c>
      <c r="AL62">
        <v>46.48</v>
      </c>
      <c r="AM62">
        <v>11.58</v>
      </c>
      <c r="AN62">
        <v>0</v>
      </c>
      <c r="AO62">
        <v>9.27</v>
      </c>
      <c r="AP62">
        <v>10.63</v>
      </c>
      <c r="AQ62">
        <v>66.290000000000006</v>
      </c>
      <c r="AR62">
        <v>33.119999999999997</v>
      </c>
      <c r="AS62">
        <v>28.07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2.88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3200.2999999999997</v>
      </c>
    </row>
    <row r="63" spans="1:117">
      <c r="A63" t="s">
        <v>105</v>
      </c>
      <c r="B63">
        <v>0</v>
      </c>
      <c r="C63">
        <v>0</v>
      </c>
      <c r="D63">
        <v>45.53</v>
      </c>
      <c r="E63">
        <v>0</v>
      </c>
      <c r="F63">
        <v>0</v>
      </c>
      <c r="G63">
        <v>76.47</v>
      </c>
      <c r="H63">
        <v>0</v>
      </c>
      <c r="I63">
        <v>0</v>
      </c>
      <c r="J63">
        <v>74.03</v>
      </c>
      <c r="K63">
        <v>686.07</v>
      </c>
      <c r="L63">
        <v>413.83</v>
      </c>
      <c r="M63">
        <v>94.65</v>
      </c>
      <c r="N63">
        <v>121.71</v>
      </c>
      <c r="O63">
        <v>127.6</v>
      </c>
      <c r="P63">
        <v>127.75</v>
      </c>
      <c r="Q63">
        <v>20.96</v>
      </c>
      <c r="R63">
        <v>43.71</v>
      </c>
      <c r="S63">
        <v>27.05</v>
      </c>
      <c r="T63">
        <v>1.62</v>
      </c>
      <c r="U63">
        <v>382.5</v>
      </c>
      <c r="V63">
        <v>14.3</v>
      </c>
      <c r="W63">
        <v>32.17</v>
      </c>
      <c r="X63">
        <v>136.37</v>
      </c>
      <c r="Y63">
        <v>0</v>
      </c>
      <c r="Z63">
        <v>13.04</v>
      </c>
      <c r="AA63">
        <v>42.66</v>
      </c>
      <c r="AB63">
        <v>44.22</v>
      </c>
      <c r="AC63">
        <v>32.08</v>
      </c>
      <c r="AD63">
        <v>40.4</v>
      </c>
      <c r="AE63">
        <v>53.79</v>
      </c>
      <c r="AF63">
        <v>19.32</v>
      </c>
      <c r="AG63">
        <v>45.1</v>
      </c>
      <c r="AH63">
        <v>167.1</v>
      </c>
      <c r="AI63">
        <v>21.08</v>
      </c>
      <c r="AJ63">
        <v>0</v>
      </c>
      <c r="AK63">
        <v>60.09</v>
      </c>
      <c r="AL63">
        <v>52.28</v>
      </c>
      <c r="AM63">
        <v>17.37</v>
      </c>
      <c r="AN63">
        <v>0</v>
      </c>
      <c r="AO63">
        <v>9.6999999999999993</v>
      </c>
      <c r="AP63">
        <v>10.63</v>
      </c>
      <c r="AQ63">
        <v>66.290000000000006</v>
      </c>
      <c r="AR63">
        <v>26.49</v>
      </c>
      <c r="AS63">
        <v>28.07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2.88</v>
      </c>
      <c r="AZ63">
        <v>5.35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3205.6899999999996</v>
      </c>
    </row>
    <row r="64" spans="1:117">
      <c r="A64" t="s">
        <v>106</v>
      </c>
      <c r="B64">
        <v>0</v>
      </c>
      <c r="C64">
        <v>0</v>
      </c>
      <c r="D64">
        <v>45.53</v>
      </c>
      <c r="E64">
        <v>0</v>
      </c>
      <c r="F64">
        <v>0</v>
      </c>
      <c r="G64">
        <v>76.47</v>
      </c>
      <c r="H64">
        <v>0</v>
      </c>
      <c r="I64">
        <v>0</v>
      </c>
      <c r="J64">
        <v>74.03</v>
      </c>
      <c r="K64">
        <v>686.07</v>
      </c>
      <c r="L64">
        <v>413.83</v>
      </c>
      <c r="M64">
        <v>94.65</v>
      </c>
      <c r="N64">
        <v>121.71</v>
      </c>
      <c r="O64">
        <v>127.6</v>
      </c>
      <c r="P64">
        <v>127.75</v>
      </c>
      <c r="Q64">
        <v>20.96</v>
      </c>
      <c r="R64">
        <v>43.71</v>
      </c>
      <c r="S64">
        <v>27.05</v>
      </c>
      <c r="T64">
        <v>1.62</v>
      </c>
      <c r="U64">
        <v>382.5</v>
      </c>
      <c r="V64">
        <v>14.3</v>
      </c>
      <c r="W64">
        <v>32.17</v>
      </c>
      <c r="X64">
        <v>136.37</v>
      </c>
      <c r="Y64">
        <v>0</v>
      </c>
      <c r="Z64">
        <v>13.04</v>
      </c>
      <c r="AA64">
        <v>42.66</v>
      </c>
      <c r="AB64">
        <v>44.22</v>
      </c>
      <c r="AC64">
        <v>32.08</v>
      </c>
      <c r="AD64">
        <v>40.4</v>
      </c>
      <c r="AE64">
        <v>53.79</v>
      </c>
      <c r="AF64">
        <v>19.32</v>
      </c>
      <c r="AG64">
        <v>45.1</v>
      </c>
      <c r="AH64">
        <v>167.1</v>
      </c>
      <c r="AI64">
        <v>21.08</v>
      </c>
      <c r="AJ64">
        <v>0</v>
      </c>
      <c r="AK64">
        <v>60.09</v>
      </c>
      <c r="AL64">
        <v>52.28</v>
      </c>
      <c r="AM64">
        <v>17.37</v>
      </c>
      <c r="AN64">
        <v>0</v>
      </c>
      <c r="AO64">
        <v>9.6999999999999993</v>
      </c>
      <c r="AP64">
        <v>10.63</v>
      </c>
      <c r="AQ64">
        <v>66.290000000000006</v>
      </c>
      <c r="AR64">
        <v>26.49</v>
      </c>
      <c r="AS64">
        <v>28.07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2.88</v>
      </c>
      <c r="AZ64">
        <v>5.35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3205.6899999999996</v>
      </c>
    </row>
    <row r="65" spans="1:117">
      <c r="A65" t="s">
        <v>107</v>
      </c>
      <c r="B65">
        <v>0</v>
      </c>
      <c r="C65">
        <v>0</v>
      </c>
      <c r="D65">
        <v>45.53</v>
      </c>
      <c r="E65">
        <v>0</v>
      </c>
      <c r="F65">
        <v>0</v>
      </c>
      <c r="G65">
        <v>76.47</v>
      </c>
      <c r="H65">
        <v>0</v>
      </c>
      <c r="I65">
        <v>0</v>
      </c>
      <c r="J65">
        <v>74.03</v>
      </c>
      <c r="K65">
        <v>686.07</v>
      </c>
      <c r="L65">
        <v>413.83</v>
      </c>
      <c r="M65">
        <v>94.65</v>
      </c>
      <c r="N65">
        <v>121.71</v>
      </c>
      <c r="O65">
        <v>127.6</v>
      </c>
      <c r="P65">
        <v>127.75</v>
      </c>
      <c r="Q65">
        <v>20.96</v>
      </c>
      <c r="R65">
        <v>43.71</v>
      </c>
      <c r="S65">
        <v>27.05</v>
      </c>
      <c r="T65">
        <v>1.62</v>
      </c>
      <c r="U65">
        <v>382.5</v>
      </c>
      <c r="V65">
        <v>14.3</v>
      </c>
      <c r="W65">
        <v>32.17</v>
      </c>
      <c r="X65">
        <v>136.37</v>
      </c>
      <c r="Y65">
        <v>0</v>
      </c>
      <c r="Z65">
        <v>13.04</v>
      </c>
      <c r="AA65">
        <v>42.66</v>
      </c>
      <c r="AB65">
        <v>44.22</v>
      </c>
      <c r="AC65">
        <v>32.08</v>
      </c>
      <c r="AD65">
        <v>40.4</v>
      </c>
      <c r="AE65">
        <v>53.79</v>
      </c>
      <c r="AF65">
        <v>19.32</v>
      </c>
      <c r="AG65">
        <v>45.1</v>
      </c>
      <c r="AH65">
        <v>167.1</v>
      </c>
      <c r="AI65">
        <v>21.08</v>
      </c>
      <c r="AJ65">
        <v>0</v>
      </c>
      <c r="AK65">
        <v>60.09</v>
      </c>
      <c r="AL65">
        <v>79.010000000000005</v>
      </c>
      <c r="AM65">
        <v>17.37</v>
      </c>
      <c r="AN65">
        <v>0</v>
      </c>
      <c r="AO65">
        <v>9.6999999999999993</v>
      </c>
      <c r="AP65">
        <v>10.63</v>
      </c>
      <c r="AQ65">
        <v>66.290000000000006</v>
      </c>
      <c r="AR65">
        <v>33.119999999999997</v>
      </c>
      <c r="AS65">
        <v>28.07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2.88</v>
      </c>
      <c r="AZ65">
        <v>5.35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3239.0499999999997</v>
      </c>
    </row>
    <row r="66" spans="1:117">
      <c r="A66" t="s">
        <v>108</v>
      </c>
      <c r="B66">
        <v>0</v>
      </c>
      <c r="C66">
        <v>0</v>
      </c>
      <c r="D66">
        <v>45.53</v>
      </c>
      <c r="E66">
        <v>0</v>
      </c>
      <c r="F66">
        <v>0</v>
      </c>
      <c r="G66">
        <v>76.47</v>
      </c>
      <c r="H66">
        <v>0</v>
      </c>
      <c r="I66">
        <v>0</v>
      </c>
      <c r="J66">
        <v>74.03</v>
      </c>
      <c r="K66">
        <v>686.07</v>
      </c>
      <c r="L66">
        <v>413.83</v>
      </c>
      <c r="M66">
        <v>94.65</v>
      </c>
      <c r="N66">
        <v>121.71</v>
      </c>
      <c r="O66">
        <v>127.6</v>
      </c>
      <c r="P66">
        <v>127.75</v>
      </c>
      <c r="Q66">
        <v>20.96</v>
      </c>
      <c r="R66">
        <v>43.71</v>
      </c>
      <c r="S66">
        <v>27.05</v>
      </c>
      <c r="T66">
        <v>1.62</v>
      </c>
      <c r="U66">
        <v>382.5</v>
      </c>
      <c r="V66">
        <v>14.3</v>
      </c>
      <c r="W66">
        <v>32.17</v>
      </c>
      <c r="X66">
        <v>136.37</v>
      </c>
      <c r="Y66">
        <v>0</v>
      </c>
      <c r="Z66">
        <v>13.04</v>
      </c>
      <c r="AA66">
        <v>42.66</v>
      </c>
      <c r="AB66">
        <v>44.22</v>
      </c>
      <c r="AC66">
        <v>32.08</v>
      </c>
      <c r="AD66">
        <v>40.4</v>
      </c>
      <c r="AE66">
        <v>53.79</v>
      </c>
      <c r="AF66">
        <v>19.32</v>
      </c>
      <c r="AG66">
        <v>45.1</v>
      </c>
      <c r="AH66">
        <v>167.1</v>
      </c>
      <c r="AI66">
        <v>21.08</v>
      </c>
      <c r="AJ66">
        <v>0</v>
      </c>
      <c r="AK66">
        <v>60.09</v>
      </c>
      <c r="AL66">
        <v>79.010000000000005</v>
      </c>
      <c r="AM66">
        <v>17.37</v>
      </c>
      <c r="AN66">
        <v>0</v>
      </c>
      <c r="AO66">
        <v>9.6999999999999993</v>
      </c>
      <c r="AP66">
        <v>10.63</v>
      </c>
      <c r="AQ66">
        <v>66.290000000000006</v>
      </c>
      <c r="AR66">
        <v>33.119999999999997</v>
      </c>
      <c r="AS66">
        <v>28.07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2.88</v>
      </c>
      <c r="AZ66">
        <v>5.35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3239.0499999999997</v>
      </c>
    </row>
    <row r="67" spans="1:117">
      <c r="A67" t="s">
        <v>109</v>
      </c>
      <c r="B67">
        <v>0</v>
      </c>
      <c r="C67">
        <v>0</v>
      </c>
      <c r="D67">
        <v>44.95</v>
      </c>
      <c r="E67">
        <v>0</v>
      </c>
      <c r="F67">
        <v>0</v>
      </c>
      <c r="G67">
        <v>76.47</v>
      </c>
      <c r="H67">
        <v>0</v>
      </c>
      <c r="I67">
        <v>0</v>
      </c>
      <c r="J67">
        <v>74.03</v>
      </c>
      <c r="K67">
        <v>686.07</v>
      </c>
      <c r="L67">
        <v>413.83</v>
      </c>
      <c r="M67">
        <v>94.65</v>
      </c>
      <c r="N67">
        <v>121.71</v>
      </c>
      <c r="O67">
        <v>127.6</v>
      </c>
      <c r="P67">
        <v>127.75</v>
      </c>
      <c r="Q67">
        <v>20.96</v>
      </c>
      <c r="R67">
        <v>43.71</v>
      </c>
      <c r="S67">
        <v>27.05</v>
      </c>
      <c r="T67">
        <v>1.62</v>
      </c>
      <c r="U67">
        <v>382.5</v>
      </c>
      <c r="V67">
        <v>14.3</v>
      </c>
      <c r="W67">
        <v>32.17</v>
      </c>
      <c r="X67">
        <v>136.37</v>
      </c>
      <c r="Y67">
        <v>0</v>
      </c>
      <c r="Z67">
        <v>6.52</v>
      </c>
      <c r="AA67">
        <v>42.66</v>
      </c>
      <c r="AB67">
        <v>44.22</v>
      </c>
      <c r="AC67">
        <v>32.08</v>
      </c>
      <c r="AD67">
        <v>40.4</v>
      </c>
      <c r="AE67">
        <v>53.79</v>
      </c>
      <c r="AF67">
        <v>19.32</v>
      </c>
      <c r="AG67">
        <v>45.1</v>
      </c>
      <c r="AH67">
        <v>167.1</v>
      </c>
      <c r="AI67">
        <v>7.03</v>
      </c>
      <c r="AJ67">
        <v>0</v>
      </c>
      <c r="AK67">
        <v>60.09</v>
      </c>
      <c r="AL67">
        <v>79.010000000000005</v>
      </c>
      <c r="AM67">
        <v>17.37</v>
      </c>
      <c r="AN67">
        <v>0</v>
      </c>
      <c r="AO67">
        <v>9.41</v>
      </c>
      <c r="AP67">
        <v>10.63</v>
      </c>
      <c r="AQ67">
        <v>66.290000000000006</v>
      </c>
      <c r="AR67">
        <v>39.19</v>
      </c>
      <c r="AS67">
        <v>23.65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4.32</v>
      </c>
      <c r="AZ67">
        <v>5.35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3220.7</v>
      </c>
    </row>
    <row r="68" spans="1:117">
      <c r="A68" t="s">
        <v>110</v>
      </c>
      <c r="B68">
        <v>0</v>
      </c>
      <c r="C68">
        <v>0</v>
      </c>
      <c r="D68">
        <v>44.95</v>
      </c>
      <c r="E68">
        <v>0</v>
      </c>
      <c r="F68">
        <v>0</v>
      </c>
      <c r="G68">
        <v>76.47</v>
      </c>
      <c r="H68">
        <v>0</v>
      </c>
      <c r="I68">
        <v>0</v>
      </c>
      <c r="J68">
        <v>74.03</v>
      </c>
      <c r="K68">
        <v>686.07</v>
      </c>
      <c r="L68">
        <v>413.83</v>
      </c>
      <c r="M68">
        <v>94.65</v>
      </c>
      <c r="N68">
        <v>121.71</v>
      </c>
      <c r="O68">
        <v>127.6</v>
      </c>
      <c r="P68">
        <v>127.75</v>
      </c>
      <c r="Q68">
        <v>20.96</v>
      </c>
      <c r="R68">
        <v>43.71</v>
      </c>
      <c r="S68">
        <v>27.05</v>
      </c>
      <c r="T68">
        <v>1.62</v>
      </c>
      <c r="U68">
        <v>382.5</v>
      </c>
      <c r="V68">
        <v>14.3</v>
      </c>
      <c r="W68">
        <v>32.17</v>
      </c>
      <c r="X68">
        <v>136.37</v>
      </c>
      <c r="Y68">
        <v>0</v>
      </c>
      <c r="Z68">
        <v>6.52</v>
      </c>
      <c r="AA68">
        <v>42.66</v>
      </c>
      <c r="AB68">
        <v>44.22</v>
      </c>
      <c r="AC68">
        <v>32.08</v>
      </c>
      <c r="AD68">
        <v>40.4</v>
      </c>
      <c r="AE68">
        <v>53.79</v>
      </c>
      <c r="AF68">
        <v>19.32</v>
      </c>
      <c r="AG68">
        <v>45.1</v>
      </c>
      <c r="AH68">
        <v>167.1</v>
      </c>
      <c r="AI68">
        <v>7.03</v>
      </c>
      <c r="AJ68">
        <v>0</v>
      </c>
      <c r="AK68">
        <v>60.09</v>
      </c>
      <c r="AL68">
        <v>79.010000000000005</v>
      </c>
      <c r="AM68">
        <v>17.37</v>
      </c>
      <c r="AN68">
        <v>0</v>
      </c>
      <c r="AO68">
        <v>9.11</v>
      </c>
      <c r="AP68">
        <v>10.63</v>
      </c>
      <c r="AQ68">
        <v>66.290000000000006</v>
      </c>
      <c r="AR68">
        <v>39.19</v>
      </c>
      <c r="AS68">
        <v>23.65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4.32</v>
      </c>
      <c r="AZ68">
        <v>5.35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3220.4</v>
      </c>
    </row>
    <row r="69" spans="1:117">
      <c r="A69" t="s">
        <v>111</v>
      </c>
      <c r="B69">
        <v>0</v>
      </c>
      <c r="C69">
        <v>0</v>
      </c>
      <c r="D69">
        <v>44.95</v>
      </c>
      <c r="E69">
        <v>0</v>
      </c>
      <c r="F69">
        <v>0</v>
      </c>
      <c r="G69">
        <v>76.47</v>
      </c>
      <c r="H69">
        <v>0</v>
      </c>
      <c r="I69">
        <v>0</v>
      </c>
      <c r="J69">
        <v>74.03</v>
      </c>
      <c r="K69">
        <v>686.07</v>
      </c>
      <c r="L69">
        <v>413.83</v>
      </c>
      <c r="M69">
        <v>94.65</v>
      </c>
      <c r="N69">
        <v>121.71</v>
      </c>
      <c r="O69">
        <v>127.6</v>
      </c>
      <c r="P69">
        <v>127.75</v>
      </c>
      <c r="Q69">
        <v>20.96</v>
      </c>
      <c r="R69">
        <v>43.71</v>
      </c>
      <c r="S69">
        <v>27.05</v>
      </c>
      <c r="T69">
        <v>1.62</v>
      </c>
      <c r="U69">
        <v>389.25</v>
      </c>
      <c r="V69">
        <v>14.3</v>
      </c>
      <c r="W69">
        <v>32.17</v>
      </c>
      <c r="X69">
        <v>136.37</v>
      </c>
      <c r="Y69">
        <v>0</v>
      </c>
      <c r="Z69">
        <v>6.52</v>
      </c>
      <c r="AA69">
        <v>42.66</v>
      </c>
      <c r="AB69">
        <v>44.22</v>
      </c>
      <c r="AC69">
        <v>32.08</v>
      </c>
      <c r="AD69">
        <v>40.4</v>
      </c>
      <c r="AE69">
        <v>53.79</v>
      </c>
      <c r="AF69">
        <v>28.98</v>
      </c>
      <c r="AG69">
        <v>45.1</v>
      </c>
      <c r="AH69">
        <v>167.1</v>
      </c>
      <c r="AI69">
        <v>7.03</v>
      </c>
      <c r="AJ69">
        <v>0</v>
      </c>
      <c r="AK69">
        <v>60.09</v>
      </c>
      <c r="AL69">
        <v>79.010000000000005</v>
      </c>
      <c r="AM69">
        <v>17.37</v>
      </c>
      <c r="AN69">
        <v>0</v>
      </c>
      <c r="AO69">
        <v>9.11</v>
      </c>
      <c r="AP69">
        <v>10.63</v>
      </c>
      <c r="AQ69">
        <v>66.290000000000006</v>
      </c>
      <c r="AR69">
        <v>33.119999999999997</v>
      </c>
      <c r="AS69">
        <v>20.68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4.32</v>
      </c>
      <c r="AZ69">
        <v>5.35</v>
      </c>
      <c r="BA69">
        <v>3.54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3227.7699999999995</v>
      </c>
    </row>
    <row r="70" spans="1:117">
      <c r="A70" t="s">
        <v>112</v>
      </c>
      <c r="B70">
        <v>0</v>
      </c>
      <c r="C70">
        <v>0</v>
      </c>
      <c r="D70">
        <v>44.95</v>
      </c>
      <c r="E70">
        <v>0</v>
      </c>
      <c r="F70">
        <v>0</v>
      </c>
      <c r="G70">
        <v>76.47</v>
      </c>
      <c r="H70">
        <v>0</v>
      </c>
      <c r="I70">
        <v>0</v>
      </c>
      <c r="J70">
        <v>74.03</v>
      </c>
      <c r="K70">
        <v>686.07</v>
      </c>
      <c r="L70">
        <v>413.83</v>
      </c>
      <c r="M70">
        <v>94.65</v>
      </c>
      <c r="N70">
        <v>121.71</v>
      </c>
      <c r="O70">
        <v>127.6</v>
      </c>
      <c r="P70">
        <v>127.75</v>
      </c>
      <c r="Q70">
        <v>20.96</v>
      </c>
      <c r="R70">
        <v>43.71</v>
      </c>
      <c r="S70">
        <v>27.05</v>
      </c>
      <c r="T70">
        <v>1.62</v>
      </c>
      <c r="U70">
        <v>389.25</v>
      </c>
      <c r="V70">
        <v>14.3</v>
      </c>
      <c r="W70">
        <v>32.17</v>
      </c>
      <c r="X70">
        <v>136.37</v>
      </c>
      <c r="Y70">
        <v>0</v>
      </c>
      <c r="Z70">
        <v>6.52</v>
      </c>
      <c r="AA70">
        <v>42.66</v>
      </c>
      <c r="AB70">
        <v>44.22</v>
      </c>
      <c r="AC70">
        <v>32.08</v>
      </c>
      <c r="AD70">
        <v>40.4</v>
      </c>
      <c r="AE70">
        <v>53.79</v>
      </c>
      <c r="AF70">
        <v>28.98</v>
      </c>
      <c r="AG70">
        <v>45.1</v>
      </c>
      <c r="AH70">
        <v>167.1</v>
      </c>
      <c r="AI70">
        <v>21.08</v>
      </c>
      <c r="AJ70">
        <v>0</v>
      </c>
      <c r="AK70">
        <v>60.09</v>
      </c>
      <c r="AL70">
        <v>79.010000000000005</v>
      </c>
      <c r="AM70">
        <v>17.37</v>
      </c>
      <c r="AN70">
        <v>0</v>
      </c>
      <c r="AO70">
        <v>8.9600000000000009</v>
      </c>
      <c r="AP70">
        <v>10.63</v>
      </c>
      <c r="AQ70">
        <v>66.290000000000006</v>
      </c>
      <c r="AR70">
        <v>33.119999999999997</v>
      </c>
      <c r="AS70">
        <v>20.68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4.32</v>
      </c>
      <c r="AZ70">
        <v>5.35</v>
      </c>
      <c r="BA70">
        <v>3.54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3241.6699999999992</v>
      </c>
    </row>
    <row r="71" spans="1:117">
      <c r="A71" t="s">
        <v>113</v>
      </c>
      <c r="B71">
        <v>0</v>
      </c>
      <c r="C71">
        <v>0</v>
      </c>
      <c r="D71">
        <v>44.95</v>
      </c>
      <c r="E71">
        <v>0</v>
      </c>
      <c r="F71">
        <v>0</v>
      </c>
      <c r="G71">
        <v>76.47</v>
      </c>
      <c r="H71">
        <v>0</v>
      </c>
      <c r="I71">
        <v>0</v>
      </c>
      <c r="J71">
        <v>74.03</v>
      </c>
      <c r="K71">
        <v>686.07</v>
      </c>
      <c r="L71">
        <v>413.83</v>
      </c>
      <c r="M71">
        <v>94.65</v>
      </c>
      <c r="N71">
        <v>121.71</v>
      </c>
      <c r="O71">
        <v>127.6</v>
      </c>
      <c r="P71">
        <v>127.75</v>
      </c>
      <c r="Q71">
        <v>20.96</v>
      </c>
      <c r="R71">
        <v>43.71</v>
      </c>
      <c r="S71">
        <v>27.05</v>
      </c>
      <c r="T71">
        <v>1.62</v>
      </c>
      <c r="U71">
        <v>389.25</v>
      </c>
      <c r="V71">
        <v>14.3</v>
      </c>
      <c r="W71">
        <v>32.17</v>
      </c>
      <c r="X71">
        <v>136.37</v>
      </c>
      <c r="Y71">
        <v>0</v>
      </c>
      <c r="Z71">
        <v>6.52</v>
      </c>
      <c r="AA71">
        <v>42.66</v>
      </c>
      <c r="AB71">
        <v>44.22</v>
      </c>
      <c r="AC71">
        <v>32.08</v>
      </c>
      <c r="AD71">
        <v>40.4</v>
      </c>
      <c r="AE71">
        <v>53.79</v>
      </c>
      <c r="AF71">
        <v>38.64</v>
      </c>
      <c r="AG71">
        <v>45.1</v>
      </c>
      <c r="AH71">
        <v>167.1</v>
      </c>
      <c r="AI71">
        <v>21.08</v>
      </c>
      <c r="AJ71">
        <v>0</v>
      </c>
      <c r="AK71">
        <v>60.09</v>
      </c>
      <c r="AL71">
        <v>79.010000000000005</v>
      </c>
      <c r="AM71">
        <v>17.37</v>
      </c>
      <c r="AN71">
        <v>0</v>
      </c>
      <c r="AO71">
        <v>9.27</v>
      </c>
      <c r="AP71">
        <v>10.63</v>
      </c>
      <c r="AQ71">
        <v>66.290000000000006</v>
      </c>
      <c r="AR71">
        <v>33.119999999999997</v>
      </c>
      <c r="AS71">
        <v>20.68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4.32</v>
      </c>
      <c r="AZ71">
        <v>5.35</v>
      </c>
      <c r="BA71">
        <v>3.54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3251.639999999999</v>
      </c>
    </row>
    <row r="72" spans="1:117">
      <c r="A72" t="s">
        <v>114</v>
      </c>
      <c r="B72">
        <v>0</v>
      </c>
      <c r="C72">
        <v>0</v>
      </c>
      <c r="D72">
        <v>44.95</v>
      </c>
      <c r="E72">
        <v>0</v>
      </c>
      <c r="F72">
        <v>0</v>
      </c>
      <c r="G72">
        <v>76.47</v>
      </c>
      <c r="H72">
        <v>0</v>
      </c>
      <c r="I72">
        <v>0</v>
      </c>
      <c r="J72">
        <v>76.88</v>
      </c>
      <c r="K72">
        <v>686.07</v>
      </c>
      <c r="L72">
        <v>413.83</v>
      </c>
      <c r="M72">
        <v>94.65</v>
      </c>
      <c r="N72">
        <v>121.71</v>
      </c>
      <c r="O72">
        <v>127.6</v>
      </c>
      <c r="P72">
        <v>127.75</v>
      </c>
      <c r="Q72">
        <v>20.96</v>
      </c>
      <c r="R72">
        <v>43.71</v>
      </c>
      <c r="S72">
        <v>27.05</v>
      </c>
      <c r="T72">
        <v>1.62</v>
      </c>
      <c r="U72">
        <v>389.25</v>
      </c>
      <c r="V72">
        <v>14.3</v>
      </c>
      <c r="W72">
        <v>32.17</v>
      </c>
      <c r="X72">
        <v>136.37</v>
      </c>
      <c r="Y72">
        <v>0</v>
      </c>
      <c r="Z72">
        <v>6.52</v>
      </c>
      <c r="AA72">
        <v>42.66</v>
      </c>
      <c r="AB72">
        <v>44.22</v>
      </c>
      <c r="AC72">
        <v>32.08</v>
      </c>
      <c r="AD72">
        <v>40.4</v>
      </c>
      <c r="AE72">
        <v>53.79</v>
      </c>
      <c r="AF72">
        <v>38.64</v>
      </c>
      <c r="AG72">
        <v>45.1</v>
      </c>
      <c r="AH72">
        <v>167.1</v>
      </c>
      <c r="AI72">
        <v>21.08</v>
      </c>
      <c r="AJ72">
        <v>0</v>
      </c>
      <c r="AK72">
        <v>60.09</v>
      </c>
      <c r="AL72">
        <v>79.010000000000005</v>
      </c>
      <c r="AM72">
        <v>17.37</v>
      </c>
      <c r="AN72">
        <v>0</v>
      </c>
      <c r="AO72">
        <v>9.41</v>
      </c>
      <c r="AP72">
        <v>10.63</v>
      </c>
      <c r="AQ72">
        <v>66.290000000000006</v>
      </c>
      <c r="AR72">
        <v>33.119999999999997</v>
      </c>
      <c r="AS72">
        <v>20.68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4.32</v>
      </c>
      <c r="AZ72">
        <v>5.35</v>
      </c>
      <c r="BA72">
        <v>3.54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3254.6299999999992</v>
      </c>
    </row>
    <row r="73" spans="1:117">
      <c r="A73" t="s">
        <v>115</v>
      </c>
      <c r="B73">
        <v>0</v>
      </c>
      <c r="C73">
        <v>0</v>
      </c>
      <c r="D73">
        <v>44.95</v>
      </c>
      <c r="E73">
        <v>0</v>
      </c>
      <c r="F73">
        <v>0</v>
      </c>
      <c r="G73">
        <v>76.47</v>
      </c>
      <c r="H73">
        <v>0</v>
      </c>
      <c r="I73">
        <v>0</v>
      </c>
      <c r="J73">
        <v>76.88</v>
      </c>
      <c r="K73">
        <v>686.07</v>
      </c>
      <c r="L73">
        <v>413.83</v>
      </c>
      <c r="M73">
        <v>94.65</v>
      </c>
      <c r="N73">
        <v>121.71</v>
      </c>
      <c r="O73">
        <v>127.6</v>
      </c>
      <c r="P73">
        <v>127.75</v>
      </c>
      <c r="Q73">
        <v>20.96</v>
      </c>
      <c r="R73">
        <v>43.71</v>
      </c>
      <c r="S73">
        <v>27.05</v>
      </c>
      <c r="T73">
        <v>1.62</v>
      </c>
      <c r="U73">
        <v>389.25</v>
      </c>
      <c r="V73">
        <v>14.3</v>
      </c>
      <c r="W73">
        <v>32.17</v>
      </c>
      <c r="X73">
        <v>144.77000000000001</v>
      </c>
      <c r="Y73">
        <v>0</v>
      </c>
      <c r="Z73">
        <v>6.52</v>
      </c>
      <c r="AA73">
        <v>42.66</v>
      </c>
      <c r="AB73">
        <v>44.22</v>
      </c>
      <c r="AC73">
        <v>32.08</v>
      </c>
      <c r="AD73">
        <v>40.4</v>
      </c>
      <c r="AE73">
        <v>53.79</v>
      </c>
      <c r="AF73">
        <v>38.64</v>
      </c>
      <c r="AG73">
        <v>45.1</v>
      </c>
      <c r="AH73">
        <v>167.1</v>
      </c>
      <c r="AI73">
        <v>21.08</v>
      </c>
      <c r="AJ73">
        <v>0</v>
      </c>
      <c r="AK73">
        <v>60.09</v>
      </c>
      <c r="AL73">
        <v>79.010000000000005</v>
      </c>
      <c r="AM73">
        <v>17.37</v>
      </c>
      <c r="AN73">
        <v>0</v>
      </c>
      <c r="AO73">
        <v>8.23</v>
      </c>
      <c r="AP73">
        <v>10.63</v>
      </c>
      <c r="AQ73">
        <v>66.290000000000006</v>
      </c>
      <c r="AR73">
        <v>33.119999999999997</v>
      </c>
      <c r="AS73">
        <v>20.68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4.32</v>
      </c>
      <c r="AZ73">
        <v>5.35</v>
      </c>
      <c r="BA73">
        <v>3.54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3261.8499999999995</v>
      </c>
    </row>
    <row r="74" spans="1:117">
      <c r="A74" t="s">
        <v>116</v>
      </c>
      <c r="B74">
        <v>0</v>
      </c>
      <c r="C74">
        <v>0</v>
      </c>
      <c r="D74">
        <v>44.95</v>
      </c>
      <c r="E74">
        <v>0</v>
      </c>
      <c r="F74">
        <v>0</v>
      </c>
      <c r="G74">
        <v>76.47</v>
      </c>
      <c r="H74">
        <v>0</v>
      </c>
      <c r="I74">
        <v>0</v>
      </c>
      <c r="J74">
        <v>76.88</v>
      </c>
      <c r="K74">
        <v>686.07</v>
      </c>
      <c r="L74">
        <v>413.83</v>
      </c>
      <c r="M74">
        <v>94.65</v>
      </c>
      <c r="N74">
        <v>121.71</v>
      </c>
      <c r="O74">
        <v>127.6</v>
      </c>
      <c r="P74">
        <v>127.75</v>
      </c>
      <c r="Q74">
        <v>20.96</v>
      </c>
      <c r="R74">
        <v>43.71</v>
      </c>
      <c r="S74">
        <v>27.05</v>
      </c>
      <c r="T74">
        <v>1.62</v>
      </c>
      <c r="U74">
        <v>389.25</v>
      </c>
      <c r="V74">
        <v>14.3</v>
      </c>
      <c r="W74">
        <v>32.17</v>
      </c>
      <c r="X74">
        <v>144.77000000000001</v>
      </c>
      <c r="Y74">
        <v>0</v>
      </c>
      <c r="Z74">
        <v>6.52</v>
      </c>
      <c r="AA74">
        <v>42.66</v>
      </c>
      <c r="AB74">
        <v>44.22</v>
      </c>
      <c r="AC74">
        <v>32.08</v>
      </c>
      <c r="AD74">
        <v>40.4</v>
      </c>
      <c r="AE74">
        <v>53.79</v>
      </c>
      <c r="AF74">
        <v>38.64</v>
      </c>
      <c r="AG74">
        <v>45.1</v>
      </c>
      <c r="AH74">
        <v>167.1</v>
      </c>
      <c r="AI74">
        <v>21.08</v>
      </c>
      <c r="AJ74">
        <v>0</v>
      </c>
      <c r="AK74">
        <v>60.09</v>
      </c>
      <c r="AL74">
        <v>79.010000000000005</v>
      </c>
      <c r="AM74">
        <v>17.37</v>
      </c>
      <c r="AN74">
        <v>0</v>
      </c>
      <c r="AO74">
        <v>8.23</v>
      </c>
      <c r="AP74">
        <v>10.63</v>
      </c>
      <c r="AQ74">
        <v>66.290000000000006</v>
      </c>
      <c r="AR74">
        <v>33.119999999999997</v>
      </c>
      <c r="AS74">
        <v>20.68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4.32</v>
      </c>
      <c r="AZ74">
        <v>5.35</v>
      </c>
      <c r="BA74">
        <v>3.54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3261.8499999999995</v>
      </c>
    </row>
    <row r="75" spans="1:117">
      <c r="A75" t="s">
        <v>117</v>
      </c>
      <c r="B75">
        <v>0</v>
      </c>
      <c r="C75">
        <v>0</v>
      </c>
      <c r="D75">
        <v>44.95</v>
      </c>
      <c r="E75">
        <v>0</v>
      </c>
      <c r="F75">
        <v>0</v>
      </c>
      <c r="G75">
        <v>76.11</v>
      </c>
      <c r="H75">
        <v>0</v>
      </c>
      <c r="I75">
        <v>0</v>
      </c>
      <c r="J75">
        <v>76.88</v>
      </c>
      <c r="K75">
        <v>686.07</v>
      </c>
      <c r="L75">
        <v>413.83</v>
      </c>
      <c r="M75">
        <v>94.65</v>
      </c>
      <c r="N75">
        <v>121.71</v>
      </c>
      <c r="O75">
        <v>127.6</v>
      </c>
      <c r="P75">
        <v>127.75</v>
      </c>
      <c r="Q75">
        <v>20.96</v>
      </c>
      <c r="R75">
        <v>43.71</v>
      </c>
      <c r="S75">
        <v>27.05</v>
      </c>
      <c r="T75">
        <v>1.62</v>
      </c>
      <c r="U75">
        <v>389.25</v>
      </c>
      <c r="V75">
        <v>14.3</v>
      </c>
      <c r="W75">
        <v>32.17</v>
      </c>
      <c r="X75">
        <v>144.77000000000001</v>
      </c>
      <c r="Y75">
        <v>0</v>
      </c>
      <c r="Z75">
        <v>6.52</v>
      </c>
      <c r="AA75">
        <v>42.66</v>
      </c>
      <c r="AB75">
        <v>44.22</v>
      </c>
      <c r="AC75">
        <v>32.08</v>
      </c>
      <c r="AD75">
        <v>40.4</v>
      </c>
      <c r="AE75">
        <v>53.79</v>
      </c>
      <c r="AF75">
        <v>38.64</v>
      </c>
      <c r="AG75">
        <v>45.1</v>
      </c>
      <c r="AH75">
        <v>167.1</v>
      </c>
      <c r="AI75">
        <v>7.03</v>
      </c>
      <c r="AJ75">
        <v>0</v>
      </c>
      <c r="AK75">
        <v>60.09</v>
      </c>
      <c r="AL75">
        <v>79.010000000000005</v>
      </c>
      <c r="AM75">
        <v>17.37</v>
      </c>
      <c r="AN75">
        <v>0</v>
      </c>
      <c r="AO75">
        <v>8.82</v>
      </c>
      <c r="AP75">
        <v>8.58</v>
      </c>
      <c r="AQ75">
        <v>66.290000000000006</v>
      </c>
      <c r="AR75">
        <v>39.19</v>
      </c>
      <c r="AS75">
        <v>20.68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5.35</v>
      </c>
      <c r="BA75">
        <v>3.54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3250.6099999999997</v>
      </c>
    </row>
    <row r="76" spans="1:117">
      <c r="A76" t="s">
        <v>118</v>
      </c>
      <c r="B76">
        <v>0</v>
      </c>
      <c r="C76">
        <v>0</v>
      </c>
      <c r="D76">
        <v>44.95</v>
      </c>
      <c r="E76">
        <v>0</v>
      </c>
      <c r="F76">
        <v>0</v>
      </c>
      <c r="G76">
        <v>76.11</v>
      </c>
      <c r="H76">
        <v>0</v>
      </c>
      <c r="I76">
        <v>0</v>
      </c>
      <c r="J76">
        <v>76.88</v>
      </c>
      <c r="K76">
        <v>686.07</v>
      </c>
      <c r="L76">
        <v>413.83</v>
      </c>
      <c r="M76">
        <v>94.65</v>
      </c>
      <c r="N76">
        <v>121.71</v>
      </c>
      <c r="O76">
        <v>127.6</v>
      </c>
      <c r="P76">
        <v>127.75</v>
      </c>
      <c r="Q76">
        <v>20.96</v>
      </c>
      <c r="R76">
        <v>43.71</v>
      </c>
      <c r="S76">
        <v>27.05</v>
      </c>
      <c r="T76">
        <v>1.62</v>
      </c>
      <c r="U76">
        <v>389.25</v>
      </c>
      <c r="V76">
        <v>14.3</v>
      </c>
      <c r="W76">
        <v>32.17</v>
      </c>
      <c r="X76">
        <v>144.77000000000001</v>
      </c>
      <c r="Y76">
        <v>0</v>
      </c>
      <c r="Z76">
        <v>6.52</v>
      </c>
      <c r="AA76">
        <v>42.66</v>
      </c>
      <c r="AB76">
        <v>44.22</v>
      </c>
      <c r="AC76">
        <v>32.08</v>
      </c>
      <c r="AD76">
        <v>40.4</v>
      </c>
      <c r="AE76">
        <v>53.79</v>
      </c>
      <c r="AF76">
        <v>38.64</v>
      </c>
      <c r="AG76">
        <v>45.1</v>
      </c>
      <c r="AH76">
        <v>167.1</v>
      </c>
      <c r="AI76">
        <v>36.54</v>
      </c>
      <c r="AJ76">
        <v>0</v>
      </c>
      <c r="AK76">
        <v>60.09</v>
      </c>
      <c r="AL76">
        <v>79.010000000000005</v>
      </c>
      <c r="AM76">
        <v>17.37</v>
      </c>
      <c r="AN76">
        <v>0</v>
      </c>
      <c r="AO76">
        <v>8.5299999999999994</v>
      </c>
      <c r="AP76">
        <v>8.58</v>
      </c>
      <c r="AQ76">
        <v>66.290000000000006</v>
      </c>
      <c r="AR76">
        <v>39.19</v>
      </c>
      <c r="AS76">
        <v>20.68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3279.8299999999995</v>
      </c>
    </row>
    <row r="77" spans="1:117">
      <c r="A77" t="s">
        <v>119</v>
      </c>
      <c r="B77">
        <v>0</v>
      </c>
      <c r="C77">
        <v>0</v>
      </c>
      <c r="D77">
        <v>44.95</v>
      </c>
      <c r="E77">
        <v>0</v>
      </c>
      <c r="F77">
        <v>0</v>
      </c>
      <c r="G77">
        <v>76.11</v>
      </c>
      <c r="H77">
        <v>0</v>
      </c>
      <c r="I77">
        <v>0</v>
      </c>
      <c r="J77">
        <v>76.88</v>
      </c>
      <c r="K77">
        <v>686.07</v>
      </c>
      <c r="L77">
        <v>413.83</v>
      </c>
      <c r="M77">
        <v>94.65</v>
      </c>
      <c r="N77">
        <v>121.71</v>
      </c>
      <c r="O77">
        <v>127.6</v>
      </c>
      <c r="P77">
        <v>127.75</v>
      </c>
      <c r="Q77">
        <v>20.96</v>
      </c>
      <c r="R77">
        <v>43.71</v>
      </c>
      <c r="S77">
        <v>27.05</v>
      </c>
      <c r="T77">
        <v>1.62</v>
      </c>
      <c r="U77">
        <v>389.25</v>
      </c>
      <c r="V77">
        <v>14.3</v>
      </c>
      <c r="W77">
        <v>32.17</v>
      </c>
      <c r="X77">
        <v>144.77000000000001</v>
      </c>
      <c r="Y77">
        <v>0</v>
      </c>
      <c r="Z77">
        <v>19.559999999999999</v>
      </c>
      <c r="AA77">
        <v>42.66</v>
      </c>
      <c r="AB77">
        <v>44.22</v>
      </c>
      <c r="AC77">
        <v>32.08</v>
      </c>
      <c r="AD77">
        <v>40.4</v>
      </c>
      <c r="AE77">
        <v>53.79</v>
      </c>
      <c r="AF77">
        <v>38.64</v>
      </c>
      <c r="AG77">
        <v>45.1</v>
      </c>
      <c r="AH77">
        <v>167.1</v>
      </c>
      <c r="AI77">
        <v>53.4</v>
      </c>
      <c r="AJ77">
        <v>0</v>
      </c>
      <c r="AK77">
        <v>60.09</v>
      </c>
      <c r="AL77">
        <v>79.010000000000005</v>
      </c>
      <c r="AM77">
        <v>17.37</v>
      </c>
      <c r="AN77">
        <v>0</v>
      </c>
      <c r="AO77">
        <v>8.5299999999999994</v>
      </c>
      <c r="AP77">
        <v>8.58</v>
      </c>
      <c r="AQ77">
        <v>66.290000000000006</v>
      </c>
      <c r="AR77">
        <v>33.119999999999997</v>
      </c>
      <c r="AS77">
        <v>20.68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5.35</v>
      </c>
      <c r="BA77">
        <v>3.54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3305.0999999999995</v>
      </c>
    </row>
    <row r="78" spans="1:117">
      <c r="A78" t="s">
        <v>120</v>
      </c>
      <c r="B78">
        <v>0</v>
      </c>
      <c r="C78">
        <v>0</v>
      </c>
      <c r="D78">
        <v>44.95</v>
      </c>
      <c r="E78">
        <v>0</v>
      </c>
      <c r="F78">
        <v>0</v>
      </c>
      <c r="G78">
        <v>76.11</v>
      </c>
      <c r="H78">
        <v>0</v>
      </c>
      <c r="I78">
        <v>0</v>
      </c>
      <c r="J78">
        <v>76.88</v>
      </c>
      <c r="K78">
        <v>686.07</v>
      </c>
      <c r="L78">
        <v>413.83</v>
      </c>
      <c r="M78">
        <v>94.65</v>
      </c>
      <c r="N78">
        <v>121.71</v>
      </c>
      <c r="O78">
        <v>127.6</v>
      </c>
      <c r="P78">
        <v>127.75</v>
      </c>
      <c r="Q78">
        <v>20.62</v>
      </c>
      <c r="R78">
        <v>42.41</v>
      </c>
      <c r="S78">
        <v>26.45</v>
      </c>
      <c r="T78">
        <v>0</v>
      </c>
      <c r="U78">
        <v>389.25</v>
      </c>
      <c r="V78">
        <v>14.3</v>
      </c>
      <c r="W78">
        <v>32.17</v>
      </c>
      <c r="X78">
        <v>144.77000000000001</v>
      </c>
      <c r="Y78">
        <v>0</v>
      </c>
      <c r="Z78">
        <v>20.21</v>
      </c>
      <c r="AA78">
        <v>42.66</v>
      </c>
      <c r="AB78">
        <v>45.65</v>
      </c>
      <c r="AC78">
        <v>32.08</v>
      </c>
      <c r="AD78">
        <v>41.42</v>
      </c>
      <c r="AE78">
        <v>54.53</v>
      </c>
      <c r="AF78">
        <v>42.51</v>
      </c>
      <c r="AG78">
        <v>45.1</v>
      </c>
      <c r="AH78">
        <v>168.66</v>
      </c>
      <c r="AI78">
        <v>53.4</v>
      </c>
      <c r="AJ78">
        <v>0</v>
      </c>
      <c r="AK78">
        <v>60.09</v>
      </c>
      <c r="AL78">
        <v>79.010000000000005</v>
      </c>
      <c r="AM78">
        <v>17.37</v>
      </c>
      <c r="AN78">
        <v>0</v>
      </c>
      <c r="AO78">
        <v>8.23</v>
      </c>
      <c r="AP78">
        <v>8.58</v>
      </c>
      <c r="AQ78">
        <v>66.290000000000006</v>
      </c>
      <c r="AR78">
        <v>33.119999999999997</v>
      </c>
      <c r="AS78">
        <v>20.68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3310.29</v>
      </c>
    </row>
    <row r="79" spans="1:117">
      <c r="A79" t="s">
        <v>121</v>
      </c>
      <c r="B79">
        <v>0</v>
      </c>
      <c r="C79">
        <v>0</v>
      </c>
      <c r="D79">
        <v>44.95</v>
      </c>
      <c r="E79">
        <v>0</v>
      </c>
      <c r="F79">
        <v>0</v>
      </c>
      <c r="G79">
        <v>76.11</v>
      </c>
      <c r="H79">
        <v>0</v>
      </c>
      <c r="I79">
        <v>0</v>
      </c>
      <c r="J79">
        <v>76.88</v>
      </c>
      <c r="K79">
        <v>685.75</v>
      </c>
      <c r="L79">
        <v>413.83</v>
      </c>
      <c r="M79">
        <v>94.65</v>
      </c>
      <c r="N79">
        <v>121.71</v>
      </c>
      <c r="O79">
        <v>127.6</v>
      </c>
      <c r="P79">
        <v>127.75</v>
      </c>
      <c r="Q79">
        <v>20.96</v>
      </c>
      <c r="R79">
        <v>43.71</v>
      </c>
      <c r="S79">
        <v>27.05</v>
      </c>
      <c r="T79">
        <v>1.62</v>
      </c>
      <c r="U79">
        <v>389.25</v>
      </c>
      <c r="V79">
        <v>14.3</v>
      </c>
      <c r="W79">
        <v>32.17</v>
      </c>
      <c r="X79">
        <v>144.77000000000001</v>
      </c>
      <c r="Y79">
        <v>0</v>
      </c>
      <c r="Z79">
        <v>20.21</v>
      </c>
      <c r="AA79">
        <v>42.66</v>
      </c>
      <c r="AB79">
        <v>45.65</v>
      </c>
      <c r="AC79">
        <v>32.08</v>
      </c>
      <c r="AD79">
        <v>41.42</v>
      </c>
      <c r="AE79">
        <v>54.53</v>
      </c>
      <c r="AF79">
        <v>42.51</v>
      </c>
      <c r="AG79">
        <v>45.1</v>
      </c>
      <c r="AH79">
        <v>168.66</v>
      </c>
      <c r="AI79">
        <v>53.4</v>
      </c>
      <c r="AJ79">
        <v>0</v>
      </c>
      <c r="AK79">
        <v>60.09</v>
      </c>
      <c r="AL79">
        <v>79.010000000000005</v>
      </c>
      <c r="AM79">
        <v>17.37</v>
      </c>
      <c r="AN79">
        <v>0</v>
      </c>
      <c r="AO79">
        <v>8.23</v>
      </c>
      <c r="AP79">
        <v>8.58</v>
      </c>
      <c r="AQ79">
        <v>66.290000000000006</v>
      </c>
      <c r="AR79">
        <v>33.119999999999997</v>
      </c>
      <c r="AS79">
        <v>20.68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3313.83</v>
      </c>
    </row>
    <row r="80" spans="1:117">
      <c r="A80" t="s">
        <v>122</v>
      </c>
      <c r="B80">
        <v>0</v>
      </c>
      <c r="C80">
        <v>0</v>
      </c>
      <c r="D80">
        <v>44.95</v>
      </c>
      <c r="E80">
        <v>0</v>
      </c>
      <c r="F80">
        <v>0</v>
      </c>
      <c r="G80">
        <v>76.11</v>
      </c>
      <c r="H80">
        <v>0</v>
      </c>
      <c r="I80">
        <v>0</v>
      </c>
      <c r="J80">
        <v>76.88</v>
      </c>
      <c r="K80">
        <v>685.75</v>
      </c>
      <c r="L80">
        <v>413.83</v>
      </c>
      <c r="M80">
        <v>94.65</v>
      </c>
      <c r="N80">
        <v>121.71</v>
      </c>
      <c r="O80">
        <v>127.6</v>
      </c>
      <c r="P80">
        <v>127.75</v>
      </c>
      <c r="Q80">
        <v>20.96</v>
      </c>
      <c r="R80">
        <v>43.71</v>
      </c>
      <c r="S80">
        <v>27.05</v>
      </c>
      <c r="T80">
        <v>1.62</v>
      </c>
      <c r="U80">
        <v>389.25</v>
      </c>
      <c r="V80">
        <v>14.3</v>
      </c>
      <c r="W80">
        <v>32.17</v>
      </c>
      <c r="X80">
        <v>144.77000000000001</v>
      </c>
      <c r="Y80">
        <v>0</v>
      </c>
      <c r="Z80">
        <v>20.21</v>
      </c>
      <c r="AA80">
        <v>42.66</v>
      </c>
      <c r="AB80">
        <v>45.65</v>
      </c>
      <c r="AC80">
        <v>32.08</v>
      </c>
      <c r="AD80">
        <v>41.42</v>
      </c>
      <c r="AE80">
        <v>54.53</v>
      </c>
      <c r="AF80">
        <v>42.51</v>
      </c>
      <c r="AG80">
        <v>45.1</v>
      </c>
      <c r="AH80">
        <v>168.66</v>
      </c>
      <c r="AI80">
        <v>53.4</v>
      </c>
      <c r="AJ80">
        <v>0</v>
      </c>
      <c r="AK80">
        <v>60.09</v>
      </c>
      <c r="AL80">
        <v>79.010000000000005</v>
      </c>
      <c r="AM80">
        <v>17.37</v>
      </c>
      <c r="AN80">
        <v>0</v>
      </c>
      <c r="AO80">
        <v>8.23</v>
      </c>
      <c r="AP80">
        <v>8.58</v>
      </c>
      <c r="AQ80">
        <v>66.290000000000006</v>
      </c>
      <c r="AR80">
        <v>33.119999999999997</v>
      </c>
      <c r="AS80">
        <v>20.68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3313.83</v>
      </c>
    </row>
    <row r="81" spans="1:117">
      <c r="A81" t="s">
        <v>123</v>
      </c>
      <c r="B81">
        <v>0</v>
      </c>
      <c r="C81">
        <v>0</v>
      </c>
      <c r="D81">
        <v>44.95</v>
      </c>
      <c r="E81">
        <v>0</v>
      </c>
      <c r="F81">
        <v>0</v>
      </c>
      <c r="G81">
        <v>76.11</v>
      </c>
      <c r="H81">
        <v>0</v>
      </c>
      <c r="I81">
        <v>0</v>
      </c>
      <c r="J81">
        <v>76.88</v>
      </c>
      <c r="K81">
        <v>685.75</v>
      </c>
      <c r="L81">
        <v>413.83</v>
      </c>
      <c r="M81">
        <v>94.65</v>
      </c>
      <c r="N81">
        <v>121.71</v>
      </c>
      <c r="O81">
        <v>127.6</v>
      </c>
      <c r="P81">
        <v>127.75</v>
      </c>
      <c r="Q81">
        <v>20.96</v>
      </c>
      <c r="R81">
        <v>43.71</v>
      </c>
      <c r="S81">
        <v>27.05</v>
      </c>
      <c r="T81">
        <v>1.62</v>
      </c>
      <c r="U81">
        <v>389.25</v>
      </c>
      <c r="V81">
        <v>14.3</v>
      </c>
      <c r="W81">
        <v>32.17</v>
      </c>
      <c r="X81">
        <v>144.77000000000001</v>
      </c>
      <c r="Y81">
        <v>0</v>
      </c>
      <c r="Z81">
        <v>20.21</v>
      </c>
      <c r="AA81">
        <v>42.66</v>
      </c>
      <c r="AB81">
        <v>45.65</v>
      </c>
      <c r="AC81">
        <v>32.08</v>
      </c>
      <c r="AD81">
        <v>41.42</v>
      </c>
      <c r="AE81">
        <v>54.53</v>
      </c>
      <c r="AF81">
        <v>42.51</v>
      </c>
      <c r="AG81">
        <v>45.1</v>
      </c>
      <c r="AH81">
        <v>168.66</v>
      </c>
      <c r="AI81">
        <v>53.4</v>
      </c>
      <c r="AJ81">
        <v>0</v>
      </c>
      <c r="AK81">
        <v>60.09</v>
      </c>
      <c r="AL81">
        <v>79.010000000000005</v>
      </c>
      <c r="AM81">
        <v>17.37</v>
      </c>
      <c r="AN81">
        <v>0</v>
      </c>
      <c r="AO81">
        <v>9.11</v>
      </c>
      <c r="AP81">
        <v>8.58</v>
      </c>
      <c r="AQ81">
        <v>66.290000000000006</v>
      </c>
      <c r="AR81">
        <v>33.119999999999997</v>
      </c>
      <c r="AS81">
        <v>25.12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3319.15</v>
      </c>
    </row>
    <row r="82" spans="1:117">
      <c r="A82" t="s">
        <v>124</v>
      </c>
      <c r="B82">
        <v>0</v>
      </c>
      <c r="C82">
        <v>0</v>
      </c>
      <c r="D82">
        <v>44.95</v>
      </c>
      <c r="E82">
        <v>0</v>
      </c>
      <c r="F82">
        <v>0</v>
      </c>
      <c r="G82">
        <v>76.11</v>
      </c>
      <c r="H82">
        <v>0</v>
      </c>
      <c r="I82">
        <v>0</v>
      </c>
      <c r="J82">
        <v>76.88</v>
      </c>
      <c r="K82">
        <v>685.75</v>
      </c>
      <c r="L82">
        <v>413.83</v>
      </c>
      <c r="M82">
        <v>94.65</v>
      </c>
      <c r="N82">
        <v>121.71</v>
      </c>
      <c r="O82">
        <v>127.6</v>
      </c>
      <c r="P82">
        <v>127.75</v>
      </c>
      <c r="Q82">
        <v>20.96</v>
      </c>
      <c r="R82">
        <v>43.71</v>
      </c>
      <c r="S82">
        <v>27.05</v>
      </c>
      <c r="T82">
        <v>1.62</v>
      </c>
      <c r="U82">
        <v>389.25</v>
      </c>
      <c r="V82">
        <v>14.3</v>
      </c>
      <c r="W82">
        <v>32.17</v>
      </c>
      <c r="X82">
        <v>144.77000000000001</v>
      </c>
      <c r="Y82">
        <v>0</v>
      </c>
      <c r="Z82">
        <v>20.21</v>
      </c>
      <c r="AA82">
        <v>42.66</v>
      </c>
      <c r="AB82">
        <v>45.65</v>
      </c>
      <c r="AC82">
        <v>32.08</v>
      </c>
      <c r="AD82">
        <v>41.42</v>
      </c>
      <c r="AE82">
        <v>54.53</v>
      </c>
      <c r="AF82">
        <v>42.51</v>
      </c>
      <c r="AG82">
        <v>45.1</v>
      </c>
      <c r="AH82">
        <v>168.66</v>
      </c>
      <c r="AI82">
        <v>21.08</v>
      </c>
      <c r="AJ82">
        <v>0</v>
      </c>
      <c r="AK82">
        <v>60.09</v>
      </c>
      <c r="AL82">
        <v>79.010000000000005</v>
      </c>
      <c r="AM82">
        <v>17.37</v>
      </c>
      <c r="AN82">
        <v>0</v>
      </c>
      <c r="AO82">
        <v>9.11</v>
      </c>
      <c r="AP82">
        <v>8.58</v>
      </c>
      <c r="AQ82">
        <v>66.290000000000006</v>
      </c>
      <c r="AR82">
        <v>33.119999999999997</v>
      </c>
      <c r="AS82">
        <v>25.12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3286.83</v>
      </c>
    </row>
    <row r="83" spans="1:117">
      <c r="A83" t="s">
        <v>125</v>
      </c>
      <c r="B83">
        <v>0</v>
      </c>
      <c r="C83">
        <v>0</v>
      </c>
      <c r="D83">
        <v>45.53</v>
      </c>
      <c r="E83">
        <v>0</v>
      </c>
      <c r="F83">
        <v>0</v>
      </c>
      <c r="G83">
        <v>76.11</v>
      </c>
      <c r="H83">
        <v>0</v>
      </c>
      <c r="I83">
        <v>0</v>
      </c>
      <c r="J83">
        <v>76.88</v>
      </c>
      <c r="K83">
        <v>685.75</v>
      </c>
      <c r="L83">
        <v>413.83</v>
      </c>
      <c r="M83">
        <v>94.65</v>
      </c>
      <c r="N83">
        <v>121.71</v>
      </c>
      <c r="O83">
        <v>127.6</v>
      </c>
      <c r="P83">
        <v>127.75</v>
      </c>
      <c r="Q83">
        <v>20.96</v>
      </c>
      <c r="R83">
        <v>43.71</v>
      </c>
      <c r="S83">
        <v>27.05</v>
      </c>
      <c r="T83">
        <v>1.62</v>
      </c>
      <c r="U83">
        <v>389.25</v>
      </c>
      <c r="V83">
        <v>14.3</v>
      </c>
      <c r="W83">
        <v>32.17</v>
      </c>
      <c r="X83">
        <v>144.77000000000001</v>
      </c>
      <c r="Y83">
        <v>0</v>
      </c>
      <c r="Z83">
        <v>20.21</v>
      </c>
      <c r="AA83">
        <v>42.66</v>
      </c>
      <c r="AB83">
        <v>45.65</v>
      </c>
      <c r="AC83">
        <v>32.08</v>
      </c>
      <c r="AD83">
        <v>41.42</v>
      </c>
      <c r="AE83">
        <v>54.53</v>
      </c>
      <c r="AF83">
        <v>42.51</v>
      </c>
      <c r="AG83">
        <v>45.1</v>
      </c>
      <c r="AH83">
        <v>168.66</v>
      </c>
      <c r="AI83">
        <v>18.27</v>
      </c>
      <c r="AJ83">
        <v>0</v>
      </c>
      <c r="AK83">
        <v>60.09</v>
      </c>
      <c r="AL83">
        <v>79.010000000000005</v>
      </c>
      <c r="AM83">
        <v>17.37</v>
      </c>
      <c r="AN83">
        <v>0</v>
      </c>
      <c r="AO83">
        <v>9.41</v>
      </c>
      <c r="AP83">
        <v>8.58</v>
      </c>
      <c r="AQ83">
        <v>66.290000000000006</v>
      </c>
      <c r="AR83">
        <v>33.119999999999997</v>
      </c>
      <c r="AS83">
        <v>23.65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3283.43</v>
      </c>
    </row>
    <row r="84" spans="1:117">
      <c r="A84" t="s">
        <v>126</v>
      </c>
      <c r="B84">
        <v>0</v>
      </c>
      <c r="C84">
        <v>0</v>
      </c>
      <c r="D84">
        <v>45.53</v>
      </c>
      <c r="E84">
        <v>0</v>
      </c>
      <c r="F84">
        <v>0</v>
      </c>
      <c r="G84">
        <v>76.11</v>
      </c>
      <c r="H84">
        <v>0</v>
      </c>
      <c r="I84">
        <v>0</v>
      </c>
      <c r="J84">
        <v>76.88</v>
      </c>
      <c r="K84">
        <v>685.75</v>
      </c>
      <c r="L84">
        <v>413.83</v>
      </c>
      <c r="M84">
        <v>94.65</v>
      </c>
      <c r="N84">
        <v>121.71</v>
      </c>
      <c r="O84">
        <v>127.6</v>
      </c>
      <c r="P84">
        <v>127.75</v>
      </c>
      <c r="Q84">
        <v>20.96</v>
      </c>
      <c r="R84">
        <v>43.71</v>
      </c>
      <c r="S84">
        <v>27.05</v>
      </c>
      <c r="T84">
        <v>1.62</v>
      </c>
      <c r="U84">
        <v>389.25</v>
      </c>
      <c r="V84">
        <v>14.3</v>
      </c>
      <c r="W84">
        <v>32.17</v>
      </c>
      <c r="X84">
        <v>144.77000000000001</v>
      </c>
      <c r="Y84">
        <v>0</v>
      </c>
      <c r="Z84">
        <v>20.21</v>
      </c>
      <c r="AA84">
        <v>42.66</v>
      </c>
      <c r="AB84">
        <v>45.65</v>
      </c>
      <c r="AC84">
        <v>32.08</v>
      </c>
      <c r="AD84">
        <v>41.42</v>
      </c>
      <c r="AE84">
        <v>54.53</v>
      </c>
      <c r="AF84">
        <v>42.51</v>
      </c>
      <c r="AG84">
        <v>45.1</v>
      </c>
      <c r="AH84">
        <v>168.66</v>
      </c>
      <c r="AI84">
        <v>18.27</v>
      </c>
      <c r="AJ84">
        <v>0</v>
      </c>
      <c r="AK84">
        <v>60.09</v>
      </c>
      <c r="AL84">
        <v>79.010000000000005</v>
      </c>
      <c r="AM84">
        <v>17.37</v>
      </c>
      <c r="AN84">
        <v>0</v>
      </c>
      <c r="AO84">
        <v>9.41</v>
      </c>
      <c r="AP84">
        <v>8.58</v>
      </c>
      <c r="AQ84">
        <v>66.290000000000006</v>
      </c>
      <c r="AR84">
        <v>33.119999999999997</v>
      </c>
      <c r="AS84">
        <v>23.65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3283.43</v>
      </c>
    </row>
    <row r="85" spans="1:117">
      <c r="A85" t="s">
        <v>127</v>
      </c>
      <c r="B85">
        <v>0</v>
      </c>
      <c r="C85">
        <v>0</v>
      </c>
      <c r="D85">
        <v>45.53</v>
      </c>
      <c r="E85">
        <v>0</v>
      </c>
      <c r="F85">
        <v>0</v>
      </c>
      <c r="G85">
        <v>76.11</v>
      </c>
      <c r="H85">
        <v>0</v>
      </c>
      <c r="I85">
        <v>0</v>
      </c>
      <c r="J85">
        <v>76.88</v>
      </c>
      <c r="K85">
        <v>685.75</v>
      </c>
      <c r="L85">
        <v>413.83</v>
      </c>
      <c r="M85">
        <v>94.65</v>
      </c>
      <c r="N85">
        <v>121.71</v>
      </c>
      <c r="O85">
        <v>127.6</v>
      </c>
      <c r="P85">
        <v>127.75</v>
      </c>
      <c r="Q85">
        <v>20.96</v>
      </c>
      <c r="R85">
        <v>43.71</v>
      </c>
      <c r="S85">
        <v>27.05</v>
      </c>
      <c r="T85">
        <v>1.62</v>
      </c>
      <c r="U85">
        <v>389.25</v>
      </c>
      <c r="V85">
        <v>14.3</v>
      </c>
      <c r="W85">
        <v>32.17</v>
      </c>
      <c r="X85">
        <v>144.77000000000001</v>
      </c>
      <c r="Y85">
        <v>0</v>
      </c>
      <c r="Z85">
        <v>20.21</v>
      </c>
      <c r="AA85">
        <v>42.66</v>
      </c>
      <c r="AB85">
        <v>45.65</v>
      </c>
      <c r="AC85">
        <v>32.08</v>
      </c>
      <c r="AD85">
        <v>41.42</v>
      </c>
      <c r="AE85">
        <v>54.53</v>
      </c>
      <c r="AF85">
        <v>42.51</v>
      </c>
      <c r="AG85">
        <v>45.1</v>
      </c>
      <c r="AH85">
        <v>168.66</v>
      </c>
      <c r="AI85">
        <v>18.27</v>
      </c>
      <c r="AJ85">
        <v>0</v>
      </c>
      <c r="AK85">
        <v>60.09</v>
      </c>
      <c r="AL85">
        <v>79.010000000000005</v>
      </c>
      <c r="AM85">
        <v>17.37</v>
      </c>
      <c r="AN85">
        <v>0</v>
      </c>
      <c r="AO85">
        <v>9.41</v>
      </c>
      <c r="AP85">
        <v>8.58</v>
      </c>
      <c r="AQ85">
        <v>66.290000000000006</v>
      </c>
      <c r="AR85">
        <v>33.119999999999997</v>
      </c>
      <c r="AS85">
        <v>22.16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3.62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3281.9399999999996</v>
      </c>
    </row>
    <row r="86" spans="1:117">
      <c r="A86" t="s">
        <v>128</v>
      </c>
      <c r="B86">
        <v>0</v>
      </c>
      <c r="C86">
        <v>0</v>
      </c>
      <c r="D86">
        <v>45.53</v>
      </c>
      <c r="E86">
        <v>0</v>
      </c>
      <c r="F86">
        <v>0</v>
      </c>
      <c r="G86">
        <v>76.11</v>
      </c>
      <c r="H86">
        <v>0</v>
      </c>
      <c r="I86">
        <v>0</v>
      </c>
      <c r="J86">
        <v>76.88</v>
      </c>
      <c r="K86">
        <v>685.75</v>
      </c>
      <c r="L86">
        <v>413.83</v>
      </c>
      <c r="M86">
        <v>94.65</v>
      </c>
      <c r="N86">
        <v>121.71</v>
      </c>
      <c r="O86">
        <v>127.6</v>
      </c>
      <c r="P86">
        <v>127.75</v>
      </c>
      <c r="Q86">
        <v>20.96</v>
      </c>
      <c r="R86">
        <v>43.71</v>
      </c>
      <c r="S86">
        <v>27.05</v>
      </c>
      <c r="T86">
        <v>1.62</v>
      </c>
      <c r="U86">
        <v>389.25</v>
      </c>
      <c r="V86">
        <v>14.3</v>
      </c>
      <c r="W86">
        <v>32.17</v>
      </c>
      <c r="X86">
        <v>144.77000000000001</v>
      </c>
      <c r="Y86">
        <v>0</v>
      </c>
      <c r="Z86">
        <v>13.04</v>
      </c>
      <c r="AA86">
        <v>42.66</v>
      </c>
      <c r="AB86">
        <v>44.22</v>
      </c>
      <c r="AC86">
        <v>32.08</v>
      </c>
      <c r="AD86">
        <v>40.4</v>
      </c>
      <c r="AE86">
        <v>53.79</v>
      </c>
      <c r="AF86">
        <v>38.64</v>
      </c>
      <c r="AG86">
        <v>45.1</v>
      </c>
      <c r="AH86">
        <v>167.1</v>
      </c>
      <c r="AI86">
        <v>18.27</v>
      </c>
      <c r="AJ86">
        <v>0</v>
      </c>
      <c r="AK86">
        <v>60.09</v>
      </c>
      <c r="AL86">
        <v>79.010000000000005</v>
      </c>
      <c r="AM86">
        <v>17.37</v>
      </c>
      <c r="AN86">
        <v>0</v>
      </c>
      <c r="AO86">
        <v>9.41</v>
      </c>
      <c r="AP86">
        <v>8.58</v>
      </c>
      <c r="AQ86">
        <v>66.290000000000006</v>
      </c>
      <c r="AR86">
        <v>33.119999999999997</v>
      </c>
      <c r="AS86">
        <v>22.16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3266.0699999999988</v>
      </c>
    </row>
    <row r="87" spans="1:117">
      <c r="A87" t="s">
        <v>129</v>
      </c>
      <c r="B87">
        <v>0</v>
      </c>
      <c r="C87">
        <v>0</v>
      </c>
      <c r="D87">
        <v>45.53</v>
      </c>
      <c r="E87">
        <v>0</v>
      </c>
      <c r="F87">
        <v>0</v>
      </c>
      <c r="G87">
        <v>76.11</v>
      </c>
      <c r="H87">
        <v>0</v>
      </c>
      <c r="I87">
        <v>0</v>
      </c>
      <c r="J87">
        <v>76.88</v>
      </c>
      <c r="K87">
        <v>685.75</v>
      </c>
      <c r="L87">
        <v>413.83</v>
      </c>
      <c r="M87">
        <v>94.65</v>
      </c>
      <c r="N87">
        <v>121.71</v>
      </c>
      <c r="O87">
        <v>127.6</v>
      </c>
      <c r="P87">
        <v>127.75</v>
      </c>
      <c r="Q87">
        <v>20.96</v>
      </c>
      <c r="R87">
        <v>43.71</v>
      </c>
      <c r="S87">
        <v>27.05</v>
      </c>
      <c r="T87">
        <v>1.62</v>
      </c>
      <c r="U87">
        <v>389.25</v>
      </c>
      <c r="V87">
        <v>14.3</v>
      </c>
      <c r="W87">
        <v>32.17</v>
      </c>
      <c r="X87">
        <v>144.77000000000001</v>
      </c>
      <c r="Y87">
        <v>0</v>
      </c>
      <c r="Z87">
        <v>13.04</v>
      </c>
      <c r="AA87">
        <v>42.66</v>
      </c>
      <c r="AB87">
        <v>44.22</v>
      </c>
      <c r="AC87">
        <v>32.08</v>
      </c>
      <c r="AD87">
        <v>40.4</v>
      </c>
      <c r="AE87">
        <v>53.79</v>
      </c>
      <c r="AF87">
        <v>38.64</v>
      </c>
      <c r="AG87">
        <v>45.1</v>
      </c>
      <c r="AH87">
        <v>167.1</v>
      </c>
      <c r="AI87">
        <v>21.08</v>
      </c>
      <c r="AJ87">
        <v>0</v>
      </c>
      <c r="AK87">
        <v>60.09</v>
      </c>
      <c r="AL87">
        <v>79.010000000000005</v>
      </c>
      <c r="AM87">
        <v>17.37</v>
      </c>
      <c r="AN87">
        <v>0</v>
      </c>
      <c r="AO87">
        <v>9.41</v>
      </c>
      <c r="AP87">
        <v>8.58</v>
      </c>
      <c r="AQ87">
        <v>66.290000000000006</v>
      </c>
      <c r="AR87">
        <v>33.119999999999997</v>
      </c>
      <c r="AS87">
        <v>22.16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2.61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3268.599999999999</v>
      </c>
    </row>
    <row r="88" spans="1:117">
      <c r="A88" t="s">
        <v>130</v>
      </c>
      <c r="B88">
        <v>0</v>
      </c>
      <c r="C88">
        <v>0</v>
      </c>
      <c r="D88">
        <v>45.53</v>
      </c>
      <c r="E88">
        <v>0</v>
      </c>
      <c r="F88">
        <v>0</v>
      </c>
      <c r="G88">
        <v>76.11</v>
      </c>
      <c r="H88">
        <v>0</v>
      </c>
      <c r="I88">
        <v>0</v>
      </c>
      <c r="J88">
        <v>76.88</v>
      </c>
      <c r="K88">
        <v>685.75</v>
      </c>
      <c r="L88">
        <v>413.83</v>
      </c>
      <c r="M88">
        <v>94.65</v>
      </c>
      <c r="N88">
        <v>121.71</v>
      </c>
      <c r="O88">
        <v>127.6</v>
      </c>
      <c r="P88">
        <v>127.75</v>
      </c>
      <c r="Q88">
        <v>20.96</v>
      </c>
      <c r="R88">
        <v>43.71</v>
      </c>
      <c r="S88">
        <v>27.05</v>
      </c>
      <c r="T88">
        <v>1.62</v>
      </c>
      <c r="U88">
        <v>389.25</v>
      </c>
      <c r="V88">
        <v>14.3</v>
      </c>
      <c r="W88">
        <v>32.17</v>
      </c>
      <c r="X88">
        <v>144.77000000000001</v>
      </c>
      <c r="Y88">
        <v>0</v>
      </c>
      <c r="Z88">
        <v>13.04</v>
      </c>
      <c r="AA88">
        <v>42.66</v>
      </c>
      <c r="AB88">
        <v>44.22</v>
      </c>
      <c r="AC88">
        <v>32.08</v>
      </c>
      <c r="AD88">
        <v>40.4</v>
      </c>
      <c r="AE88">
        <v>53.79</v>
      </c>
      <c r="AF88">
        <v>38.64</v>
      </c>
      <c r="AG88">
        <v>45.1</v>
      </c>
      <c r="AH88">
        <v>167.1</v>
      </c>
      <c r="AI88">
        <v>21.08</v>
      </c>
      <c r="AJ88">
        <v>0</v>
      </c>
      <c r="AK88">
        <v>60.09</v>
      </c>
      <c r="AL88">
        <v>79.010000000000005</v>
      </c>
      <c r="AM88">
        <v>17.37</v>
      </c>
      <c r="AN88">
        <v>0</v>
      </c>
      <c r="AO88">
        <v>9.41</v>
      </c>
      <c r="AP88">
        <v>8.58</v>
      </c>
      <c r="AQ88">
        <v>66.290000000000006</v>
      </c>
      <c r="AR88">
        <v>33.119999999999997</v>
      </c>
      <c r="AS88">
        <v>22.16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2.61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3268.599999999999</v>
      </c>
    </row>
    <row r="89" spans="1:117">
      <c r="A89" t="s">
        <v>131</v>
      </c>
      <c r="B89">
        <v>0</v>
      </c>
      <c r="C89">
        <v>0</v>
      </c>
      <c r="D89">
        <v>45.53</v>
      </c>
      <c r="E89">
        <v>0</v>
      </c>
      <c r="F89">
        <v>0</v>
      </c>
      <c r="G89">
        <v>76.11</v>
      </c>
      <c r="H89">
        <v>0</v>
      </c>
      <c r="I89">
        <v>0</v>
      </c>
      <c r="J89">
        <v>76.88</v>
      </c>
      <c r="K89">
        <v>685.75</v>
      </c>
      <c r="L89">
        <v>413.83</v>
      </c>
      <c r="M89">
        <v>94.65</v>
      </c>
      <c r="N89">
        <v>121.71</v>
      </c>
      <c r="O89">
        <v>127.6</v>
      </c>
      <c r="P89">
        <v>127.75</v>
      </c>
      <c r="Q89">
        <v>20.96</v>
      </c>
      <c r="R89">
        <v>43.71</v>
      </c>
      <c r="S89">
        <v>27.05</v>
      </c>
      <c r="T89">
        <v>1.62</v>
      </c>
      <c r="U89">
        <v>389.25</v>
      </c>
      <c r="V89">
        <v>14.3</v>
      </c>
      <c r="W89">
        <v>32.17</v>
      </c>
      <c r="X89">
        <v>144.77000000000001</v>
      </c>
      <c r="Y89">
        <v>0</v>
      </c>
      <c r="Z89">
        <v>13.04</v>
      </c>
      <c r="AA89">
        <v>42.66</v>
      </c>
      <c r="AB89">
        <v>44.22</v>
      </c>
      <c r="AC89">
        <v>32.08</v>
      </c>
      <c r="AD89">
        <v>40.4</v>
      </c>
      <c r="AE89">
        <v>53.79</v>
      </c>
      <c r="AF89">
        <v>38.64</v>
      </c>
      <c r="AG89">
        <v>45.1</v>
      </c>
      <c r="AH89">
        <v>167.1</v>
      </c>
      <c r="AI89">
        <v>33.729999999999997</v>
      </c>
      <c r="AJ89">
        <v>0</v>
      </c>
      <c r="AK89">
        <v>60.09</v>
      </c>
      <c r="AL89">
        <v>79.010000000000005</v>
      </c>
      <c r="AM89">
        <v>17.37</v>
      </c>
      <c r="AN89">
        <v>0</v>
      </c>
      <c r="AO89">
        <v>9.41</v>
      </c>
      <c r="AP89">
        <v>8.58</v>
      </c>
      <c r="AQ89">
        <v>66.290000000000006</v>
      </c>
      <c r="AR89">
        <v>33.119999999999997</v>
      </c>
      <c r="AS89">
        <v>24.38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2.61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3283.4699999999993</v>
      </c>
    </row>
    <row r="90" spans="1:117">
      <c r="A90" t="s">
        <v>132</v>
      </c>
      <c r="B90">
        <v>0</v>
      </c>
      <c r="C90">
        <v>0</v>
      </c>
      <c r="D90">
        <v>45.53</v>
      </c>
      <c r="E90">
        <v>0</v>
      </c>
      <c r="F90">
        <v>0</v>
      </c>
      <c r="G90">
        <v>76.11</v>
      </c>
      <c r="H90">
        <v>0</v>
      </c>
      <c r="I90">
        <v>0</v>
      </c>
      <c r="J90">
        <v>76.88</v>
      </c>
      <c r="K90">
        <v>685.75</v>
      </c>
      <c r="L90">
        <v>413.83</v>
      </c>
      <c r="M90">
        <v>94.65</v>
      </c>
      <c r="N90">
        <v>121.71</v>
      </c>
      <c r="O90">
        <v>127.6</v>
      </c>
      <c r="P90">
        <v>127.75</v>
      </c>
      <c r="Q90">
        <v>20.96</v>
      </c>
      <c r="R90">
        <v>43.71</v>
      </c>
      <c r="S90">
        <v>27.05</v>
      </c>
      <c r="T90">
        <v>1.62</v>
      </c>
      <c r="U90">
        <v>389.25</v>
      </c>
      <c r="V90">
        <v>14.3</v>
      </c>
      <c r="W90">
        <v>32.17</v>
      </c>
      <c r="X90">
        <v>144.77000000000001</v>
      </c>
      <c r="Y90">
        <v>0</v>
      </c>
      <c r="Z90">
        <v>20.21</v>
      </c>
      <c r="AA90">
        <v>42.66</v>
      </c>
      <c r="AB90">
        <v>45.65</v>
      </c>
      <c r="AC90">
        <v>32.08</v>
      </c>
      <c r="AD90">
        <v>41.42</v>
      </c>
      <c r="AE90">
        <v>54.53</v>
      </c>
      <c r="AF90">
        <v>42.51</v>
      </c>
      <c r="AG90">
        <v>45.1</v>
      </c>
      <c r="AH90">
        <v>168.66</v>
      </c>
      <c r="AI90">
        <v>33.729999999999997</v>
      </c>
      <c r="AJ90">
        <v>0</v>
      </c>
      <c r="AK90">
        <v>60.09</v>
      </c>
      <c r="AL90">
        <v>79.010000000000005</v>
      </c>
      <c r="AM90">
        <v>17.37</v>
      </c>
      <c r="AN90">
        <v>0</v>
      </c>
      <c r="AO90">
        <v>9.41</v>
      </c>
      <c r="AP90">
        <v>8.58</v>
      </c>
      <c r="AQ90">
        <v>66.290000000000006</v>
      </c>
      <c r="AR90">
        <v>33.119999999999997</v>
      </c>
      <c r="AS90">
        <v>24.38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3.62</v>
      </c>
      <c r="BB90">
        <v>2.61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3299.34</v>
      </c>
    </row>
    <row r="91" spans="1:117">
      <c r="A91" t="s">
        <v>133</v>
      </c>
      <c r="B91">
        <v>0</v>
      </c>
      <c r="C91">
        <v>0</v>
      </c>
      <c r="D91">
        <v>46.72</v>
      </c>
      <c r="E91">
        <v>0</v>
      </c>
      <c r="F91">
        <v>0</v>
      </c>
      <c r="G91">
        <v>76.47</v>
      </c>
      <c r="H91">
        <v>0</v>
      </c>
      <c r="I91">
        <v>0</v>
      </c>
      <c r="J91">
        <v>76.88</v>
      </c>
      <c r="K91">
        <v>685.75</v>
      </c>
      <c r="L91">
        <v>413.83</v>
      </c>
      <c r="M91">
        <v>94.65</v>
      </c>
      <c r="N91">
        <v>121.71</v>
      </c>
      <c r="O91">
        <v>127.6</v>
      </c>
      <c r="P91">
        <v>127.75</v>
      </c>
      <c r="Q91">
        <v>20.96</v>
      </c>
      <c r="R91">
        <v>43.71</v>
      </c>
      <c r="S91">
        <v>27.05</v>
      </c>
      <c r="T91">
        <v>1.62</v>
      </c>
      <c r="U91">
        <v>389.25</v>
      </c>
      <c r="V91">
        <v>14.3</v>
      </c>
      <c r="W91">
        <v>32.17</v>
      </c>
      <c r="X91">
        <v>144.77000000000001</v>
      </c>
      <c r="Y91">
        <v>0</v>
      </c>
      <c r="Z91">
        <v>20.21</v>
      </c>
      <c r="AA91">
        <v>42.66</v>
      </c>
      <c r="AB91">
        <v>45.65</v>
      </c>
      <c r="AC91">
        <v>32.08</v>
      </c>
      <c r="AD91">
        <v>41.42</v>
      </c>
      <c r="AE91">
        <v>54.53</v>
      </c>
      <c r="AF91">
        <v>42.51</v>
      </c>
      <c r="AG91">
        <v>45.1</v>
      </c>
      <c r="AH91">
        <v>168.66</v>
      </c>
      <c r="AI91">
        <v>33.729999999999997</v>
      </c>
      <c r="AJ91">
        <v>0</v>
      </c>
      <c r="AK91">
        <v>60.09</v>
      </c>
      <c r="AL91">
        <v>79.010000000000005</v>
      </c>
      <c r="AM91">
        <v>17.37</v>
      </c>
      <c r="AN91">
        <v>0</v>
      </c>
      <c r="AO91">
        <v>9.41</v>
      </c>
      <c r="AP91">
        <v>8.58</v>
      </c>
      <c r="AQ91">
        <v>66.290000000000006</v>
      </c>
      <c r="AR91">
        <v>33.119999999999997</v>
      </c>
      <c r="AS91">
        <v>25.85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2.61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3302.36</v>
      </c>
    </row>
    <row r="92" spans="1:117">
      <c r="A92" t="s">
        <v>134</v>
      </c>
      <c r="B92">
        <v>0</v>
      </c>
      <c r="C92">
        <v>0</v>
      </c>
      <c r="D92">
        <v>46.72</v>
      </c>
      <c r="E92">
        <v>0</v>
      </c>
      <c r="F92">
        <v>0</v>
      </c>
      <c r="G92">
        <v>76.47</v>
      </c>
      <c r="H92">
        <v>0</v>
      </c>
      <c r="I92">
        <v>0</v>
      </c>
      <c r="J92">
        <v>76.88</v>
      </c>
      <c r="K92">
        <v>685.75</v>
      </c>
      <c r="L92">
        <v>413.83</v>
      </c>
      <c r="M92">
        <v>94.65</v>
      </c>
      <c r="N92">
        <v>121.71</v>
      </c>
      <c r="O92">
        <v>127.6</v>
      </c>
      <c r="P92">
        <v>127.75</v>
      </c>
      <c r="Q92">
        <v>20.96</v>
      </c>
      <c r="R92">
        <v>43.71</v>
      </c>
      <c r="S92">
        <v>27.05</v>
      </c>
      <c r="T92">
        <v>1.62</v>
      </c>
      <c r="U92">
        <v>389.25</v>
      </c>
      <c r="V92">
        <v>14.3</v>
      </c>
      <c r="W92">
        <v>32.17</v>
      </c>
      <c r="X92">
        <v>144.77000000000001</v>
      </c>
      <c r="Y92">
        <v>0</v>
      </c>
      <c r="Z92">
        <v>20.21</v>
      </c>
      <c r="AA92">
        <v>42.66</v>
      </c>
      <c r="AB92">
        <v>45.65</v>
      </c>
      <c r="AC92">
        <v>32.08</v>
      </c>
      <c r="AD92">
        <v>41.42</v>
      </c>
      <c r="AE92">
        <v>54.53</v>
      </c>
      <c r="AF92">
        <v>42.51</v>
      </c>
      <c r="AG92">
        <v>45.1</v>
      </c>
      <c r="AH92">
        <v>168.66</v>
      </c>
      <c r="AI92">
        <v>33.729999999999997</v>
      </c>
      <c r="AJ92">
        <v>0</v>
      </c>
      <c r="AK92">
        <v>60.09</v>
      </c>
      <c r="AL92">
        <v>79.010000000000005</v>
      </c>
      <c r="AM92">
        <v>17.37</v>
      </c>
      <c r="AN92">
        <v>0</v>
      </c>
      <c r="AO92">
        <v>9.41</v>
      </c>
      <c r="AP92">
        <v>8.58</v>
      </c>
      <c r="AQ92">
        <v>66.290000000000006</v>
      </c>
      <c r="AR92">
        <v>33.119999999999997</v>
      </c>
      <c r="AS92">
        <v>25.85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2.61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3302.36</v>
      </c>
    </row>
    <row r="93" spans="1:117">
      <c r="A93" t="s">
        <v>135</v>
      </c>
      <c r="B93">
        <v>0</v>
      </c>
      <c r="C93">
        <v>0</v>
      </c>
      <c r="D93">
        <v>46.72</v>
      </c>
      <c r="E93">
        <v>0</v>
      </c>
      <c r="F93">
        <v>0</v>
      </c>
      <c r="G93">
        <v>76.47</v>
      </c>
      <c r="H93">
        <v>0</v>
      </c>
      <c r="I93">
        <v>0</v>
      </c>
      <c r="J93">
        <v>76.88</v>
      </c>
      <c r="K93">
        <v>685.75</v>
      </c>
      <c r="L93">
        <v>413.83</v>
      </c>
      <c r="M93">
        <v>94.65</v>
      </c>
      <c r="N93">
        <v>121.71</v>
      </c>
      <c r="O93">
        <v>127.6</v>
      </c>
      <c r="P93">
        <v>127.75</v>
      </c>
      <c r="Q93">
        <v>20.96</v>
      </c>
      <c r="R93">
        <v>43.71</v>
      </c>
      <c r="S93">
        <v>27.05</v>
      </c>
      <c r="T93">
        <v>1.62</v>
      </c>
      <c r="U93">
        <v>389.25</v>
      </c>
      <c r="V93">
        <v>14.3</v>
      </c>
      <c r="W93">
        <v>32.17</v>
      </c>
      <c r="X93">
        <v>144.77000000000001</v>
      </c>
      <c r="Y93">
        <v>0</v>
      </c>
      <c r="Z93">
        <v>20.21</v>
      </c>
      <c r="AA93">
        <v>42.66</v>
      </c>
      <c r="AB93">
        <v>45.65</v>
      </c>
      <c r="AC93">
        <v>32.08</v>
      </c>
      <c r="AD93">
        <v>41.42</v>
      </c>
      <c r="AE93">
        <v>54.53</v>
      </c>
      <c r="AF93">
        <v>42.51</v>
      </c>
      <c r="AG93">
        <v>45.1</v>
      </c>
      <c r="AH93">
        <v>168.66</v>
      </c>
      <c r="AI93">
        <v>33.729999999999997</v>
      </c>
      <c r="AJ93">
        <v>0</v>
      </c>
      <c r="AK93">
        <v>60.09</v>
      </c>
      <c r="AL93">
        <v>79.010000000000005</v>
      </c>
      <c r="AM93">
        <v>17.37</v>
      </c>
      <c r="AN93">
        <v>0</v>
      </c>
      <c r="AO93">
        <v>9.11</v>
      </c>
      <c r="AP93">
        <v>8.58</v>
      </c>
      <c r="AQ93">
        <v>66.290000000000006</v>
      </c>
      <c r="AR93">
        <v>33.119999999999997</v>
      </c>
      <c r="AS93">
        <v>25.85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2.61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3302.0600000000004</v>
      </c>
    </row>
    <row r="94" spans="1:117">
      <c r="A94" t="s">
        <v>136</v>
      </c>
      <c r="B94">
        <v>0</v>
      </c>
      <c r="C94">
        <v>0</v>
      </c>
      <c r="D94">
        <v>46.72</v>
      </c>
      <c r="E94">
        <v>0</v>
      </c>
      <c r="F94">
        <v>0</v>
      </c>
      <c r="G94">
        <v>76.47</v>
      </c>
      <c r="H94">
        <v>0</v>
      </c>
      <c r="I94">
        <v>0</v>
      </c>
      <c r="J94">
        <v>76.88</v>
      </c>
      <c r="K94">
        <v>685.75</v>
      </c>
      <c r="L94">
        <v>413.83</v>
      </c>
      <c r="M94">
        <v>94.65</v>
      </c>
      <c r="N94">
        <v>121.71</v>
      </c>
      <c r="O94">
        <v>127.6</v>
      </c>
      <c r="P94">
        <v>127.75</v>
      </c>
      <c r="Q94">
        <v>20.96</v>
      </c>
      <c r="R94">
        <v>43.71</v>
      </c>
      <c r="S94">
        <v>27.05</v>
      </c>
      <c r="T94">
        <v>1.62</v>
      </c>
      <c r="U94">
        <v>389.25</v>
      </c>
      <c r="V94">
        <v>14.3</v>
      </c>
      <c r="W94">
        <v>32.17</v>
      </c>
      <c r="X94">
        <v>144.77000000000001</v>
      </c>
      <c r="Y94">
        <v>0</v>
      </c>
      <c r="Z94">
        <v>19.559999999999999</v>
      </c>
      <c r="AA94">
        <v>42.66</v>
      </c>
      <c r="AB94">
        <v>44.22</v>
      </c>
      <c r="AC94">
        <v>32.08</v>
      </c>
      <c r="AD94">
        <v>40.4</v>
      </c>
      <c r="AE94">
        <v>53.79</v>
      </c>
      <c r="AF94">
        <v>38.64</v>
      </c>
      <c r="AG94">
        <v>45.1</v>
      </c>
      <c r="AH94">
        <v>167.1</v>
      </c>
      <c r="AI94">
        <v>33.729999999999997</v>
      </c>
      <c r="AJ94">
        <v>0</v>
      </c>
      <c r="AK94">
        <v>60.09</v>
      </c>
      <c r="AL94">
        <v>79.010000000000005</v>
      </c>
      <c r="AM94">
        <v>17.37</v>
      </c>
      <c r="AN94">
        <v>0</v>
      </c>
      <c r="AO94">
        <v>9.11</v>
      </c>
      <c r="AP94">
        <v>8.58</v>
      </c>
      <c r="AQ94">
        <v>66.290000000000006</v>
      </c>
      <c r="AR94">
        <v>33.119999999999997</v>
      </c>
      <c r="AS94">
        <v>25.85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5.35</v>
      </c>
      <c r="BA94">
        <v>3.54</v>
      </c>
      <c r="BB94">
        <v>2.61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3292.7099999999996</v>
      </c>
    </row>
    <row r="95" spans="1:117">
      <c r="A95" t="s">
        <v>137</v>
      </c>
      <c r="B95">
        <v>0</v>
      </c>
      <c r="C95">
        <v>0</v>
      </c>
      <c r="D95">
        <v>47.31</v>
      </c>
      <c r="E95">
        <v>0</v>
      </c>
      <c r="F95">
        <v>0</v>
      </c>
      <c r="G95">
        <v>76.47</v>
      </c>
      <c r="H95">
        <v>0</v>
      </c>
      <c r="I95">
        <v>0</v>
      </c>
      <c r="J95">
        <v>76.88</v>
      </c>
      <c r="K95">
        <v>685.75</v>
      </c>
      <c r="L95">
        <v>413.83</v>
      </c>
      <c r="M95">
        <v>94.65</v>
      </c>
      <c r="N95">
        <v>121.71</v>
      </c>
      <c r="O95">
        <v>127.6</v>
      </c>
      <c r="P95">
        <v>127.75</v>
      </c>
      <c r="Q95">
        <v>20.96</v>
      </c>
      <c r="R95">
        <v>43.71</v>
      </c>
      <c r="S95">
        <v>27.05</v>
      </c>
      <c r="T95">
        <v>1.62</v>
      </c>
      <c r="U95">
        <v>389.25</v>
      </c>
      <c r="V95">
        <v>14.3</v>
      </c>
      <c r="W95">
        <v>32.17</v>
      </c>
      <c r="X95">
        <v>144.77000000000001</v>
      </c>
      <c r="Y95">
        <v>0</v>
      </c>
      <c r="Z95">
        <v>19.559999999999999</v>
      </c>
      <c r="AA95">
        <v>42.66</v>
      </c>
      <c r="AB95">
        <v>44.22</v>
      </c>
      <c r="AC95">
        <v>32.08</v>
      </c>
      <c r="AD95">
        <v>40.4</v>
      </c>
      <c r="AE95">
        <v>53.79</v>
      </c>
      <c r="AF95">
        <v>38.64</v>
      </c>
      <c r="AG95">
        <v>45.1</v>
      </c>
      <c r="AH95">
        <v>167.1</v>
      </c>
      <c r="AI95">
        <v>33.729999999999997</v>
      </c>
      <c r="AJ95">
        <v>0</v>
      </c>
      <c r="AK95">
        <v>60.09</v>
      </c>
      <c r="AL95">
        <v>79.010000000000005</v>
      </c>
      <c r="AM95">
        <v>17.37</v>
      </c>
      <c r="AN95">
        <v>0</v>
      </c>
      <c r="AO95">
        <v>9.11</v>
      </c>
      <c r="AP95">
        <v>8.58</v>
      </c>
      <c r="AQ95">
        <v>66.290000000000006</v>
      </c>
      <c r="AR95">
        <v>33.119999999999997</v>
      </c>
      <c r="AS95">
        <v>25.85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4.32</v>
      </c>
      <c r="AZ95">
        <v>5.35</v>
      </c>
      <c r="BA95">
        <v>3.54</v>
      </c>
      <c r="BB95">
        <v>2.61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3293.2999999999997</v>
      </c>
    </row>
    <row r="96" spans="1:117">
      <c r="A96" t="s">
        <v>138</v>
      </c>
      <c r="B96">
        <v>0</v>
      </c>
      <c r="C96">
        <v>0</v>
      </c>
      <c r="D96">
        <v>47.31</v>
      </c>
      <c r="E96">
        <v>0</v>
      </c>
      <c r="F96">
        <v>0</v>
      </c>
      <c r="G96">
        <v>76.47</v>
      </c>
      <c r="H96">
        <v>0</v>
      </c>
      <c r="I96">
        <v>0</v>
      </c>
      <c r="J96">
        <v>76.88</v>
      </c>
      <c r="K96">
        <v>685.75</v>
      </c>
      <c r="L96">
        <v>413.83</v>
      </c>
      <c r="M96">
        <v>94.65</v>
      </c>
      <c r="N96">
        <v>121.71</v>
      </c>
      <c r="O96">
        <v>127.6</v>
      </c>
      <c r="P96">
        <v>127.75</v>
      </c>
      <c r="Q96">
        <v>20.96</v>
      </c>
      <c r="R96">
        <v>43.71</v>
      </c>
      <c r="S96">
        <v>27.05</v>
      </c>
      <c r="T96">
        <v>1.62</v>
      </c>
      <c r="U96">
        <v>389.25</v>
      </c>
      <c r="V96">
        <v>14.3</v>
      </c>
      <c r="W96">
        <v>32.17</v>
      </c>
      <c r="X96">
        <v>144.77000000000001</v>
      </c>
      <c r="Y96">
        <v>0</v>
      </c>
      <c r="Z96">
        <v>19.559999999999999</v>
      </c>
      <c r="AA96">
        <v>42.66</v>
      </c>
      <c r="AB96">
        <v>44.22</v>
      </c>
      <c r="AC96">
        <v>32.08</v>
      </c>
      <c r="AD96">
        <v>40.4</v>
      </c>
      <c r="AE96">
        <v>53.79</v>
      </c>
      <c r="AF96">
        <v>38.64</v>
      </c>
      <c r="AG96">
        <v>45.1</v>
      </c>
      <c r="AH96">
        <v>167.1</v>
      </c>
      <c r="AI96">
        <v>33.729999999999997</v>
      </c>
      <c r="AJ96">
        <v>0</v>
      </c>
      <c r="AK96">
        <v>60.09</v>
      </c>
      <c r="AL96">
        <v>79.010000000000005</v>
      </c>
      <c r="AM96">
        <v>17.37</v>
      </c>
      <c r="AN96">
        <v>0</v>
      </c>
      <c r="AO96">
        <v>9.11</v>
      </c>
      <c r="AP96">
        <v>8.58</v>
      </c>
      <c r="AQ96">
        <v>66.290000000000006</v>
      </c>
      <c r="AR96">
        <v>33.119999999999997</v>
      </c>
      <c r="AS96">
        <v>25.85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4.32</v>
      </c>
      <c r="AZ96">
        <v>5.35</v>
      </c>
      <c r="BA96">
        <v>3.54</v>
      </c>
      <c r="BB96">
        <v>2.61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3293.2999999999997</v>
      </c>
    </row>
    <row r="97" spans="1:117">
      <c r="A97" t="s">
        <v>139</v>
      </c>
      <c r="B97">
        <v>0</v>
      </c>
      <c r="C97">
        <v>0</v>
      </c>
      <c r="D97">
        <v>47.31</v>
      </c>
      <c r="E97">
        <v>0</v>
      </c>
      <c r="F97">
        <v>0</v>
      </c>
      <c r="G97">
        <v>76.47</v>
      </c>
      <c r="H97">
        <v>0</v>
      </c>
      <c r="I97">
        <v>0</v>
      </c>
      <c r="J97">
        <v>76.88</v>
      </c>
      <c r="K97">
        <v>685.75</v>
      </c>
      <c r="L97">
        <v>413.83</v>
      </c>
      <c r="M97">
        <v>94.65</v>
      </c>
      <c r="N97">
        <v>121.71</v>
      </c>
      <c r="O97">
        <v>127.6</v>
      </c>
      <c r="P97">
        <v>127.75</v>
      </c>
      <c r="Q97">
        <v>20.96</v>
      </c>
      <c r="R97">
        <v>43.71</v>
      </c>
      <c r="S97">
        <v>27.05</v>
      </c>
      <c r="T97">
        <v>1.62</v>
      </c>
      <c r="U97">
        <v>389.25</v>
      </c>
      <c r="V97">
        <v>14.3</v>
      </c>
      <c r="W97">
        <v>32.17</v>
      </c>
      <c r="X97">
        <v>144.77000000000001</v>
      </c>
      <c r="Y97">
        <v>0</v>
      </c>
      <c r="Z97">
        <v>19.559999999999999</v>
      </c>
      <c r="AA97">
        <v>42.66</v>
      </c>
      <c r="AB97">
        <v>44.22</v>
      </c>
      <c r="AC97">
        <v>32.08</v>
      </c>
      <c r="AD97">
        <v>40.4</v>
      </c>
      <c r="AE97">
        <v>53.79</v>
      </c>
      <c r="AF97">
        <v>38.64</v>
      </c>
      <c r="AG97">
        <v>45.1</v>
      </c>
      <c r="AH97">
        <v>167.1</v>
      </c>
      <c r="AI97">
        <v>33.729999999999997</v>
      </c>
      <c r="AJ97">
        <v>0</v>
      </c>
      <c r="AK97">
        <v>60.09</v>
      </c>
      <c r="AL97">
        <v>79.010000000000005</v>
      </c>
      <c r="AM97">
        <v>17.37</v>
      </c>
      <c r="AN97">
        <v>0</v>
      </c>
      <c r="AO97">
        <v>9.11</v>
      </c>
      <c r="AP97">
        <v>8.58</v>
      </c>
      <c r="AQ97">
        <v>66.290000000000006</v>
      </c>
      <c r="AR97">
        <v>33.119999999999997</v>
      </c>
      <c r="AS97">
        <v>25.85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4.32</v>
      </c>
      <c r="AZ97">
        <v>5.35</v>
      </c>
      <c r="BA97">
        <v>3.54</v>
      </c>
      <c r="BB97">
        <v>2.61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3293.2999999999997</v>
      </c>
    </row>
    <row r="98" spans="1:117">
      <c r="A98" t="s">
        <v>140</v>
      </c>
      <c r="B98">
        <v>0</v>
      </c>
      <c r="C98">
        <v>0</v>
      </c>
      <c r="D98">
        <v>47.31</v>
      </c>
      <c r="E98">
        <v>0</v>
      </c>
      <c r="F98">
        <v>0</v>
      </c>
      <c r="G98">
        <v>76.72</v>
      </c>
      <c r="H98">
        <v>0</v>
      </c>
      <c r="I98">
        <v>0</v>
      </c>
      <c r="J98">
        <v>76.88</v>
      </c>
      <c r="K98">
        <v>685.75</v>
      </c>
      <c r="L98">
        <v>413.83</v>
      </c>
      <c r="M98">
        <v>94.65</v>
      </c>
      <c r="N98">
        <v>121.71</v>
      </c>
      <c r="O98">
        <v>127.6</v>
      </c>
      <c r="P98">
        <v>127.75</v>
      </c>
      <c r="Q98">
        <v>20.96</v>
      </c>
      <c r="R98">
        <v>43.71</v>
      </c>
      <c r="S98">
        <v>27.05</v>
      </c>
      <c r="T98">
        <v>1.62</v>
      </c>
      <c r="U98">
        <v>389.25</v>
      </c>
      <c r="V98">
        <v>14.3</v>
      </c>
      <c r="W98">
        <v>32.17</v>
      </c>
      <c r="X98">
        <v>144.77000000000001</v>
      </c>
      <c r="Y98">
        <v>0</v>
      </c>
      <c r="Z98">
        <v>19.559999999999999</v>
      </c>
      <c r="AA98">
        <v>42.66</v>
      </c>
      <c r="AB98">
        <v>44.22</v>
      </c>
      <c r="AC98">
        <v>32.08</v>
      </c>
      <c r="AD98">
        <v>40.4</v>
      </c>
      <c r="AE98">
        <v>53.79</v>
      </c>
      <c r="AF98">
        <v>38.64</v>
      </c>
      <c r="AG98">
        <v>45.1</v>
      </c>
      <c r="AH98">
        <v>167.1</v>
      </c>
      <c r="AI98">
        <v>33.729999999999997</v>
      </c>
      <c r="AJ98">
        <v>0</v>
      </c>
      <c r="AK98">
        <v>60.09</v>
      </c>
      <c r="AL98">
        <v>79.010000000000005</v>
      </c>
      <c r="AM98">
        <v>17.37</v>
      </c>
      <c r="AN98">
        <v>0</v>
      </c>
      <c r="AO98">
        <v>9.11</v>
      </c>
      <c r="AP98">
        <v>8.58</v>
      </c>
      <c r="AQ98">
        <v>66.290000000000006</v>
      </c>
      <c r="AR98">
        <v>33.119999999999997</v>
      </c>
      <c r="AS98">
        <v>25.85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4.32</v>
      </c>
      <c r="AZ98">
        <v>5.35</v>
      </c>
      <c r="BA98">
        <v>3.54</v>
      </c>
      <c r="BB98">
        <v>2.61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3293.5499999999997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1.1162575000000012</v>
      </c>
      <c r="E99">
        <f t="shared" si="2"/>
        <v>0</v>
      </c>
      <c r="F99">
        <f t="shared" si="2"/>
        <v>0</v>
      </c>
      <c r="G99">
        <f t="shared" si="2"/>
        <v>1.8405624999999988</v>
      </c>
      <c r="H99">
        <f t="shared" si="2"/>
        <v>0</v>
      </c>
      <c r="I99">
        <f t="shared" si="2"/>
        <v>0</v>
      </c>
      <c r="J99">
        <f t="shared" si="2"/>
        <v>1.8415575000000008</v>
      </c>
      <c r="K99">
        <f t="shared" si="2"/>
        <v>16.460828999999997</v>
      </c>
      <c r="L99">
        <f t="shared" si="2"/>
        <v>9.9245200000000242</v>
      </c>
      <c r="M99">
        <f t="shared" si="2"/>
        <v>2.2715999999999958</v>
      </c>
      <c r="N99">
        <f t="shared" si="2"/>
        <v>2.9210399999999939</v>
      </c>
      <c r="O99">
        <f t="shared" si="2"/>
        <v>3.0624000000000051</v>
      </c>
      <c r="P99">
        <f t="shared" si="2"/>
        <v>2.9888700000000004</v>
      </c>
      <c r="Q99">
        <f t="shared" si="2"/>
        <v>0.50219025000000062</v>
      </c>
      <c r="R99">
        <f t="shared" si="2"/>
        <v>1.0431900000000007</v>
      </c>
      <c r="S99">
        <f t="shared" si="2"/>
        <v>0.64789675000000035</v>
      </c>
      <c r="T99">
        <f t="shared" si="2"/>
        <v>3.1615500000000039E-2</v>
      </c>
      <c r="U99">
        <f t="shared" si="2"/>
        <v>9.2306249999999999</v>
      </c>
      <c r="V99">
        <f t="shared" si="2"/>
        <v>0.34319999999999939</v>
      </c>
      <c r="W99">
        <f t="shared" si="2"/>
        <v>0.7720800000000011</v>
      </c>
      <c r="X99">
        <f t="shared" si="2"/>
        <v>3.3453750000000038</v>
      </c>
      <c r="Y99">
        <f t="shared" si="2"/>
        <v>0</v>
      </c>
      <c r="Z99">
        <f t="shared" si="2"/>
        <v>0.35076999999999975</v>
      </c>
      <c r="AA99">
        <f t="shared" si="2"/>
        <v>1.0182299999999989</v>
      </c>
      <c r="AB99">
        <f t="shared" si="2"/>
        <v>1.065569999999999</v>
      </c>
      <c r="AC99">
        <f t="shared" si="2"/>
        <v>0.76991999999999894</v>
      </c>
      <c r="AD99">
        <f t="shared" si="2"/>
        <v>0.97266000000000141</v>
      </c>
      <c r="AE99">
        <f t="shared" si="2"/>
        <v>1.2931799999999987</v>
      </c>
      <c r="AF99">
        <f t="shared" si="2"/>
        <v>0.71196000000000004</v>
      </c>
      <c r="AG99">
        <f t="shared" si="2"/>
        <v>1.0823999999999991</v>
      </c>
      <c r="AH99">
        <f t="shared" si="2"/>
        <v>4.0150800000000046</v>
      </c>
      <c r="AI99">
        <f t="shared" si="2"/>
        <v>0.60866249999999977</v>
      </c>
      <c r="AJ99">
        <f t="shared" si="2"/>
        <v>0</v>
      </c>
      <c r="AK99">
        <f t="shared" si="2"/>
        <v>1.4421600000000019</v>
      </c>
      <c r="AL99">
        <f t="shared" si="2"/>
        <v>1.8881950000000023</v>
      </c>
      <c r="AM99">
        <f t="shared" si="2"/>
        <v>0.21243250000000002</v>
      </c>
      <c r="AN99">
        <f t="shared" si="2"/>
        <v>7.6800000000000054E-3</v>
      </c>
      <c r="AO99">
        <f t="shared" si="2"/>
        <v>0.23184500000000002</v>
      </c>
      <c r="AP99">
        <f t="shared" si="2"/>
        <v>0.23111750000000023</v>
      </c>
      <c r="AQ99">
        <f t="shared" si="2"/>
        <v>1.2944849999999992</v>
      </c>
      <c r="AR99">
        <f t="shared" si="2"/>
        <v>0.7893324999999991</v>
      </c>
      <c r="AS99">
        <f t="shared" si="2"/>
        <v>0.64337499999999914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9.719999999999987E-2</v>
      </c>
      <c r="AZ99">
        <f t="shared" si="3"/>
        <v>0.12840000000000024</v>
      </c>
      <c r="BA99">
        <f t="shared" si="3"/>
        <v>8.5200000000000026E-2</v>
      </c>
      <c r="BB99">
        <f t="shared" si="3"/>
        <v>6.8519999999999914E-2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77.712183999999965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45510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654.66390000000001</v>
      </c>
      <c r="L3">
        <v>382.43579999999997</v>
      </c>
      <c r="M3">
        <v>91.139799999999994</v>
      </c>
      <c r="N3">
        <v>117.19</v>
      </c>
      <c r="O3">
        <v>122.87</v>
      </c>
      <c r="P3">
        <v>123.01</v>
      </c>
      <c r="Q3">
        <v>19.380099999999999</v>
      </c>
      <c r="R3">
        <v>39.603499999999997</v>
      </c>
      <c r="S3">
        <v>24.791399999999999</v>
      </c>
      <c r="T3">
        <v>0</v>
      </c>
      <c r="U3">
        <v>368.31</v>
      </c>
      <c r="V3">
        <v>13.77</v>
      </c>
      <c r="W3">
        <v>30.81</v>
      </c>
      <c r="X3">
        <v>139.79</v>
      </c>
      <c r="Y3">
        <v>0</v>
      </c>
      <c r="Z3">
        <v>18.829999999999998</v>
      </c>
      <c r="AA3">
        <v>40.590000000000003</v>
      </c>
      <c r="AB3">
        <v>42.58</v>
      </c>
      <c r="AC3">
        <v>30.89</v>
      </c>
      <c r="AD3">
        <v>38.9</v>
      </c>
      <c r="AE3">
        <v>51.79</v>
      </c>
      <c r="AF3">
        <v>37.21</v>
      </c>
      <c r="AG3">
        <v>43.43</v>
      </c>
      <c r="AH3">
        <v>160.9</v>
      </c>
      <c r="AI3">
        <v>29.77</v>
      </c>
      <c r="AJ3">
        <v>0</v>
      </c>
      <c r="AK3">
        <v>57.86</v>
      </c>
      <c r="AL3">
        <v>80.569999999999993</v>
      </c>
      <c r="AM3">
        <v>16.73</v>
      </c>
      <c r="AN3">
        <v>0.92</v>
      </c>
      <c r="AO3">
        <v>10.050000000000001</v>
      </c>
      <c r="AP3">
        <v>6.66</v>
      </c>
      <c r="AQ3">
        <v>63.83</v>
      </c>
      <c r="AR3">
        <v>29.76</v>
      </c>
      <c r="AS3">
        <v>34.71</v>
      </c>
      <c r="AT3">
        <v>14.44</v>
      </c>
      <c r="AU3">
        <v>0</v>
      </c>
      <c r="AV3">
        <v>0</v>
      </c>
      <c r="AW3">
        <v>0</v>
      </c>
      <c r="AX3">
        <v>0</v>
      </c>
      <c r="AY3">
        <v>4.16</v>
      </c>
      <c r="AZ3">
        <v>5.15</v>
      </c>
      <c r="BA3">
        <v>3.41</v>
      </c>
      <c r="BB3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2953.6045000000004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654.66390000000001</v>
      </c>
      <c r="L4">
        <v>382.43579999999997</v>
      </c>
      <c r="M4">
        <v>91.139799999999994</v>
      </c>
      <c r="N4">
        <v>117.19</v>
      </c>
      <c r="O4">
        <v>122.87</v>
      </c>
      <c r="P4">
        <v>123.01</v>
      </c>
      <c r="Q4">
        <v>19.380099999999999</v>
      </c>
      <c r="R4">
        <v>39.603499999999997</v>
      </c>
      <c r="S4">
        <v>24.791399999999999</v>
      </c>
      <c r="T4">
        <v>0</v>
      </c>
      <c r="U4">
        <v>368.31</v>
      </c>
      <c r="V4">
        <v>13.77</v>
      </c>
      <c r="W4">
        <v>30.81</v>
      </c>
      <c r="X4">
        <v>141.19</v>
      </c>
      <c r="Y4">
        <v>0</v>
      </c>
      <c r="Z4">
        <v>18.829999999999998</v>
      </c>
      <c r="AA4">
        <v>40.590000000000003</v>
      </c>
      <c r="AB4">
        <v>42.58</v>
      </c>
      <c r="AC4">
        <v>30.89</v>
      </c>
      <c r="AD4">
        <v>38.9</v>
      </c>
      <c r="AE4">
        <v>51.79</v>
      </c>
      <c r="AF4">
        <v>37.21</v>
      </c>
      <c r="AG4">
        <v>43.43</v>
      </c>
      <c r="AH4">
        <v>160.9</v>
      </c>
      <c r="AI4">
        <v>29.77</v>
      </c>
      <c r="AJ4">
        <v>0</v>
      </c>
      <c r="AK4">
        <v>57.86</v>
      </c>
      <c r="AL4">
        <v>80.569999999999993</v>
      </c>
      <c r="AM4">
        <v>16.73</v>
      </c>
      <c r="AN4">
        <v>0.92</v>
      </c>
      <c r="AO4">
        <v>10.1</v>
      </c>
      <c r="AP4">
        <v>6.66</v>
      </c>
      <c r="AQ4">
        <v>63.83</v>
      </c>
      <c r="AR4">
        <v>29.76</v>
      </c>
      <c r="AS4">
        <v>34.71</v>
      </c>
      <c r="AT4">
        <v>14.44</v>
      </c>
      <c r="AU4">
        <v>0</v>
      </c>
      <c r="AV4">
        <v>0</v>
      </c>
      <c r="AW4">
        <v>0</v>
      </c>
      <c r="AX4">
        <v>0</v>
      </c>
      <c r="AY4">
        <v>4.16</v>
      </c>
      <c r="AZ4">
        <v>5.15</v>
      </c>
      <c r="BA4">
        <v>3.41</v>
      </c>
      <c r="BB4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2955.0544999999997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654.66390000000001</v>
      </c>
      <c r="L5">
        <v>382.43579999999997</v>
      </c>
      <c r="M5">
        <v>91.139799999999994</v>
      </c>
      <c r="N5">
        <v>117.19</v>
      </c>
      <c r="O5">
        <v>122.87</v>
      </c>
      <c r="P5">
        <v>123.01</v>
      </c>
      <c r="Q5">
        <v>19.380099999999999</v>
      </c>
      <c r="R5">
        <v>39.603499999999997</v>
      </c>
      <c r="S5">
        <v>24.791399999999999</v>
      </c>
      <c r="T5">
        <v>0</v>
      </c>
      <c r="U5">
        <v>368.31</v>
      </c>
      <c r="V5">
        <v>13.77</v>
      </c>
      <c r="W5">
        <v>30.81</v>
      </c>
      <c r="X5">
        <v>141.19</v>
      </c>
      <c r="Y5">
        <v>0</v>
      </c>
      <c r="Z5">
        <v>18.829999999999998</v>
      </c>
      <c r="AA5">
        <v>40.590000000000003</v>
      </c>
      <c r="AB5">
        <v>42.58</v>
      </c>
      <c r="AC5">
        <v>30.89</v>
      </c>
      <c r="AD5">
        <v>38.9</v>
      </c>
      <c r="AE5">
        <v>51.79</v>
      </c>
      <c r="AF5">
        <v>37.21</v>
      </c>
      <c r="AG5">
        <v>43.43</v>
      </c>
      <c r="AH5">
        <v>160.9</v>
      </c>
      <c r="AI5">
        <v>29.77</v>
      </c>
      <c r="AJ5">
        <v>0</v>
      </c>
      <c r="AK5">
        <v>57.86</v>
      </c>
      <c r="AL5">
        <v>80.569999999999993</v>
      </c>
      <c r="AM5">
        <v>16.73</v>
      </c>
      <c r="AN5">
        <v>0.92</v>
      </c>
      <c r="AO5">
        <v>10.1</v>
      </c>
      <c r="AP5">
        <v>10.36</v>
      </c>
      <c r="AQ5">
        <v>63.83</v>
      </c>
      <c r="AR5">
        <v>29.76</v>
      </c>
      <c r="AS5">
        <v>34.71</v>
      </c>
      <c r="AT5">
        <v>14.44</v>
      </c>
      <c r="AU5">
        <v>0</v>
      </c>
      <c r="AV5">
        <v>0</v>
      </c>
      <c r="AW5">
        <v>0</v>
      </c>
      <c r="AX5">
        <v>0</v>
      </c>
      <c r="AY5">
        <v>4.16</v>
      </c>
      <c r="AZ5">
        <v>5.15</v>
      </c>
      <c r="BA5">
        <v>3.41</v>
      </c>
      <c r="BB5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2958.7545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654.66390000000001</v>
      </c>
      <c r="L6">
        <v>382.43579999999997</v>
      </c>
      <c r="M6">
        <v>91.139799999999994</v>
      </c>
      <c r="N6">
        <v>117.19</v>
      </c>
      <c r="O6">
        <v>122.87</v>
      </c>
      <c r="P6">
        <v>123.01</v>
      </c>
      <c r="Q6">
        <v>19.380099999999999</v>
      </c>
      <c r="R6">
        <v>39.603499999999997</v>
      </c>
      <c r="S6">
        <v>24.791399999999999</v>
      </c>
      <c r="T6">
        <v>0</v>
      </c>
      <c r="U6">
        <v>368.31</v>
      </c>
      <c r="V6">
        <v>13.77</v>
      </c>
      <c r="W6">
        <v>30.81</v>
      </c>
      <c r="X6">
        <v>141.19</v>
      </c>
      <c r="Y6">
        <v>0</v>
      </c>
      <c r="Z6">
        <v>18.829999999999998</v>
      </c>
      <c r="AA6">
        <v>40.590000000000003</v>
      </c>
      <c r="AB6">
        <v>42.58</v>
      </c>
      <c r="AC6">
        <v>30.89</v>
      </c>
      <c r="AD6">
        <v>38.9</v>
      </c>
      <c r="AE6">
        <v>51.79</v>
      </c>
      <c r="AF6">
        <v>37.21</v>
      </c>
      <c r="AG6">
        <v>43.43</v>
      </c>
      <c r="AH6">
        <v>160.9</v>
      </c>
      <c r="AI6">
        <v>29.77</v>
      </c>
      <c r="AJ6">
        <v>0</v>
      </c>
      <c r="AK6">
        <v>57.86</v>
      </c>
      <c r="AL6">
        <v>80.569999999999993</v>
      </c>
      <c r="AM6">
        <v>16.73</v>
      </c>
      <c r="AN6">
        <v>0.92</v>
      </c>
      <c r="AO6">
        <v>10.1</v>
      </c>
      <c r="AP6">
        <v>6.66</v>
      </c>
      <c r="AQ6">
        <v>63.83</v>
      </c>
      <c r="AR6">
        <v>29.76</v>
      </c>
      <c r="AS6">
        <v>34.71</v>
      </c>
      <c r="AT6">
        <v>14.44</v>
      </c>
      <c r="AU6">
        <v>0</v>
      </c>
      <c r="AV6">
        <v>0</v>
      </c>
      <c r="AW6">
        <v>0</v>
      </c>
      <c r="AX6">
        <v>0</v>
      </c>
      <c r="AY6">
        <v>4.16</v>
      </c>
      <c r="AZ6">
        <v>5.15</v>
      </c>
      <c r="BA6">
        <v>3.41</v>
      </c>
      <c r="BB6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2955.0544999999997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657.78</v>
      </c>
      <c r="L7">
        <v>294.42779999999999</v>
      </c>
      <c r="M7">
        <v>91.139799999999994</v>
      </c>
      <c r="N7">
        <v>117.19</v>
      </c>
      <c r="O7">
        <v>122.87</v>
      </c>
      <c r="P7">
        <v>123.01</v>
      </c>
      <c r="Q7">
        <v>19.380099999999999</v>
      </c>
      <c r="R7">
        <v>39.603499999999997</v>
      </c>
      <c r="S7">
        <v>24.791399999999999</v>
      </c>
      <c r="T7">
        <v>0</v>
      </c>
      <c r="U7">
        <v>368.31</v>
      </c>
      <c r="V7">
        <v>13.77</v>
      </c>
      <c r="W7">
        <v>30.81</v>
      </c>
      <c r="X7">
        <v>141.19</v>
      </c>
      <c r="Y7">
        <v>0</v>
      </c>
      <c r="Z7">
        <v>18.829999999999998</v>
      </c>
      <c r="AA7">
        <v>40.590000000000003</v>
      </c>
      <c r="AB7">
        <v>42.58</v>
      </c>
      <c r="AC7">
        <v>30.89</v>
      </c>
      <c r="AD7">
        <v>38.9</v>
      </c>
      <c r="AE7">
        <v>51.79</v>
      </c>
      <c r="AF7">
        <v>37.21</v>
      </c>
      <c r="AG7">
        <v>43.43</v>
      </c>
      <c r="AH7">
        <v>160.9</v>
      </c>
      <c r="AI7">
        <v>29.77</v>
      </c>
      <c r="AJ7">
        <v>0</v>
      </c>
      <c r="AK7">
        <v>57.86</v>
      </c>
      <c r="AL7">
        <v>80.569999999999993</v>
      </c>
      <c r="AM7">
        <v>16.73</v>
      </c>
      <c r="AN7">
        <v>0.92</v>
      </c>
      <c r="AO7">
        <v>10.1</v>
      </c>
      <c r="AP7">
        <v>6.66</v>
      </c>
      <c r="AQ7">
        <v>63.83</v>
      </c>
      <c r="AR7">
        <v>29.76</v>
      </c>
      <c r="AS7">
        <v>34.71</v>
      </c>
      <c r="AT7">
        <v>14.44</v>
      </c>
      <c r="AU7">
        <v>0</v>
      </c>
      <c r="AV7">
        <v>0</v>
      </c>
      <c r="AW7">
        <v>0</v>
      </c>
      <c r="AX7">
        <v>0</v>
      </c>
      <c r="AY7">
        <v>4.16</v>
      </c>
      <c r="AZ7">
        <v>5.15</v>
      </c>
      <c r="BA7">
        <v>3.41</v>
      </c>
      <c r="BB7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2870.1626000000001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657.78</v>
      </c>
      <c r="L8">
        <v>263.6078</v>
      </c>
      <c r="M8">
        <v>91.139799999999994</v>
      </c>
      <c r="N8">
        <v>117.19</v>
      </c>
      <c r="O8">
        <v>122.87</v>
      </c>
      <c r="P8">
        <v>123.01</v>
      </c>
      <c r="Q8">
        <v>19.380099999999999</v>
      </c>
      <c r="R8">
        <v>39.603499999999997</v>
      </c>
      <c r="S8">
        <v>24.791399999999999</v>
      </c>
      <c r="T8">
        <v>0</v>
      </c>
      <c r="U8">
        <v>368.31</v>
      </c>
      <c r="V8">
        <v>13.77</v>
      </c>
      <c r="W8">
        <v>30.81</v>
      </c>
      <c r="X8">
        <v>141.19</v>
      </c>
      <c r="Y8">
        <v>0</v>
      </c>
      <c r="Z8">
        <v>18.829999999999998</v>
      </c>
      <c r="AA8">
        <v>40.590000000000003</v>
      </c>
      <c r="AB8">
        <v>42.58</v>
      </c>
      <c r="AC8">
        <v>30.89</v>
      </c>
      <c r="AD8">
        <v>38.9</v>
      </c>
      <c r="AE8">
        <v>51.79</v>
      </c>
      <c r="AF8">
        <v>37.21</v>
      </c>
      <c r="AG8">
        <v>43.43</v>
      </c>
      <c r="AH8">
        <v>160.9</v>
      </c>
      <c r="AI8">
        <v>29.77</v>
      </c>
      <c r="AJ8">
        <v>0</v>
      </c>
      <c r="AK8">
        <v>57.86</v>
      </c>
      <c r="AL8">
        <v>80.569999999999993</v>
      </c>
      <c r="AM8">
        <v>16.73</v>
      </c>
      <c r="AN8">
        <v>0.92</v>
      </c>
      <c r="AO8">
        <v>10.1</v>
      </c>
      <c r="AP8">
        <v>10.36</v>
      </c>
      <c r="AQ8">
        <v>63.83</v>
      </c>
      <c r="AR8">
        <v>29.76</v>
      </c>
      <c r="AS8">
        <v>34.71</v>
      </c>
      <c r="AT8">
        <v>14.44</v>
      </c>
      <c r="AU8">
        <v>0</v>
      </c>
      <c r="AV8">
        <v>0</v>
      </c>
      <c r="AW8">
        <v>0</v>
      </c>
      <c r="AX8">
        <v>0</v>
      </c>
      <c r="AY8">
        <v>4.16</v>
      </c>
      <c r="AZ8">
        <v>5.15</v>
      </c>
      <c r="BA8">
        <v>3.41</v>
      </c>
      <c r="BB8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2843.0425999999998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657.78</v>
      </c>
      <c r="L9">
        <v>263.6078</v>
      </c>
      <c r="M9">
        <v>91.139799999999994</v>
      </c>
      <c r="N9">
        <v>117.19</v>
      </c>
      <c r="O9">
        <v>122.87</v>
      </c>
      <c r="P9">
        <v>123.01</v>
      </c>
      <c r="Q9">
        <v>19.380099999999999</v>
      </c>
      <c r="R9">
        <v>39.603499999999997</v>
      </c>
      <c r="S9">
        <v>24.791399999999999</v>
      </c>
      <c r="T9">
        <v>0</v>
      </c>
      <c r="U9">
        <v>368.31</v>
      </c>
      <c r="V9">
        <v>13.77</v>
      </c>
      <c r="W9">
        <v>30.81</v>
      </c>
      <c r="X9">
        <v>131.31</v>
      </c>
      <c r="Y9">
        <v>0</v>
      </c>
      <c r="Z9">
        <v>18.829999999999998</v>
      </c>
      <c r="AA9">
        <v>40.590000000000003</v>
      </c>
      <c r="AB9">
        <v>42.58</v>
      </c>
      <c r="AC9">
        <v>30.89</v>
      </c>
      <c r="AD9">
        <v>38.9</v>
      </c>
      <c r="AE9">
        <v>51.79</v>
      </c>
      <c r="AF9">
        <v>37.21</v>
      </c>
      <c r="AG9">
        <v>43.43</v>
      </c>
      <c r="AH9">
        <v>160.9</v>
      </c>
      <c r="AI9">
        <v>29.77</v>
      </c>
      <c r="AJ9">
        <v>0</v>
      </c>
      <c r="AK9">
        <v>57.86</v>
      </c>
      <c r="AL9">
        <v>80.569999999999993</v>
      </c>
      <c r="AM9">
        <v>16.73</v>
      </c>
      <c r="AN9">
        <v>0.92</v>
      </c>
      <c r="AO9">
        <v>10.1</v>
      </c>
      <c r="AP9">
        <v>6.66</v>
      </c>
      <c r="AQ9">
        <v>63.83</v>
      </c>
      <c r="AR9">
        <v>29.76</v>
      </c>
      <c r="AS9">
        <v>21.34</v>
      </c>
      <c r="AT9">
        <v>14.44</v>
      </c>
      <c r="AU9">
        <v>0</v>
      </c>
      <c r="AV9">
        <v>0</v>
      </c>
      <c r="AW9">
        <v>0</v>
      </c>
      <c r="AX9">
        <v>0</v>
      </c>
      <c r="AY9">
        <v>4.16</v>
      </c>
      <c r="AZ9">
        <v>5.15</v>
      </c>
      <c r="BA9">
        <v>3.41</v>
      </c>
      <c r="BB9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2816.0925999999995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642.20339999999999</v>
      </c>
      <c r="L10">
        <v>215.97460000000001</v>
      </c>
      <c r="M10">
        <v>91.139799999999994</v>
      </c>
      <c r="N10">
        <v>117.19</v>
      </c>
      <c r="O10">
        <v>122.87</v>
      </c>
      <c r="P10">
        <v>123.01</v>
      </c>
      <c r="Q10">
        <v>19.8018</v>
      </c>
      <c r="R10">
        <v>39.603499999999997</v>
      </c>
      <c r="S10">
        <v>25.415400000000002</v>
      </c>
      <c r="T10">
        <v>0</v>
      </c>
      <c r="U10">
        <v>368.31</v>
      </c>
      <c r="V10">
        <v>13.77</v>
      </c>
      <c r="W10">
        <v>30.81</v>
      </c>
      <c r="X10">
        <v>131.31</v>
      </c>
      <c r="Y10">
        <v>0</v>
      </c>
      <c r="Z10">
        <v>18.829999999999998</v>
      </c>
      <c r="AA10">
        <v>40.590000000000003</v>
      </c>
      <c r="AB10">
        <v>42.58</v>
      </c>
      <c r="AC10">
        <v>30.89</v>
      </c>
      <c r="AD10">
        <v>38.9</v>
      </c>
      <c r="AE10">
        <v>51.79</v>
      </c>
      <c r="AF10">
        <v>37.21</v>
      </c>
      <c r="AG10">
        <v>43.43</v>
      </c>
      <c r="AH10">
        <v>160.9</v>
      </c>
      <c r="AI10">
        <v>29.77</v>
      </c>
      <c r="AJ10">
        <v>0</v>
      </c>
      <c r="AK10">
        <v>57.86</v>
      </c>
      <c r="AL10">
        <v>80.569999999999993</v>
      </c>
      <c r="AM10">
        <v>16.73</v>
      </c>
      <c r="AN10">
        <v>0.92</v>
      </c>
      <c r="AO10">
        <v>10.25</v>
      </c>
      <c r="AP10">
        <v>6.66</v>
      </c>
      <c r="AQ10">
        <v>63.83</v>
      </c>
      <c r="AR10">
        <v>29.76</v>
      </c>
      <c r="AS10">
        <v>21.34</v>
      </c>
      <c r="AT10">
        <v>14.44</v>
      </c>
      <c r="AU10">
        <v>0</v>
      </c>
      <c r="AV10">
        <v>0</v>
      </c>
      <c r="AW10">
        <v>0</v>
      </c>
      <c r="AX10">
        <v>0</v>
      </c>
      <c r="AY10">
        <v>4.16</v>
      </c>
      <c r="AZ10">
        <v>5.15</v>
      </c>
      <c r="BA10">
        <v>3.41</v>
      </c>
      <c r="BB10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2754.0785000000001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559.68060000000003</v>
      </c>
      <c r="L11">
        <v>181.99</v>
      </c>
      <c r="M11">
        <v>91.139799999999994</v>
      </c>
      <c r="N11">
        <v>117.19</v>
      </c>
      <c r="O11">
        <v>122.8699</v>
      </c>
      <c r="P11">
        <v>123.01</v>
      </c>
      <c r="Q11">
        <v>17.660699999999999</v>
      </c>
      <c r="R11">
        <v>35.3279</v>
      </c>
      <c r="S11">
        <v>22.809699999999999</v>
      </c>
      <c r="T11">
        <v>0</v>
      </c>
      <c r="U11">
        <v>368.31</v>
      </c>
      <c r="V11">
        <v>13.64</v>
      </c>
      <c r="W11">
        <v>30.81</v>
      </c>
      <c r="X11">
        <v>131.31</v>
      </c>
      <c r="Y11">
        <v>0</v>
      </c>
      <c r="Z11">
        <v>18.829999999999998</v>
      </c>
      <c r="AA11">
        <v>40.590000000000003</v>
      </c>
      <c r="AB11">
        <v>42.58</v>
      </c>
      <c r="AC11">
        <v>30.89</v>
      </c>
      <c r="AD11">
        <v>38.9</v>
      </c>
      <c r="AE11">
        <v>51.79</v>
      </c>
      <c r="AF11">
        <v>37.21</v>
      </c>
      <c r="AG11">
        <v>43.43</v>
      </c>
      <c r="AH11">
        <v>160.9</v>
      </c>
      <c r="AI11">
        <v>29.77</v>
      </c>
      <c r="AJ11">
        <v>0</v>
      </c>
      <c r="AK11">
        <v>57.86</v>
      </c>
      <c r="AL11">
        <v>80.569999999999993</v>
      </c>
      <c r="AM11">
        <v>16.73</v>
      </c>
      <c r="AN11">
        <v>0.92</v>
      </c>
      <c r="AO11">
        <v>9.9700000000000006</v>
      </c>
      <c r="AP11">
        <v>10.36</v>
      </c>
      <c r="AQ11">
        <v>63.83</v>
      </c>
      <c r="AR11">
        <v>29.76</v>
      </c>
      <c r="AS11">
        <v>23.48</v>
      </c>
      <c r="AT11">
        <v>14.44</v>
      </c>
      <c r="AU11">
        <v>0</v>
      </c>
      <c r="AV11">
        <v>0</v>
      </c>
      <c r="AW11">
        <v>0</v>
      </c>
      <c r="AX11">
        <v>0</v>
      </c>
      <c r="AY11">
        <v>4.16</v>
      </c>
      <c r="AZ11">
        <v>5.15</v>
      </c>
      <c r="BA11">
        <v>3.41</v>
      </c>
      <c r="BB11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2633.9785999999999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470.2106</v>
      </c>
      <c r="L12">
        <v>153.1</v>
      </c>
      <c r="M12">
        <v>91.139799999999994</v>
      </c>
      <c r="N12">
        <v>117.19</v>
      </c>
      <c r="O12">
        <v>122.8699</v>
      </c>
      <c r="P12">
        <v>123.01</v>
      </c>
      <c r="Q12">
        <v>17.660699999999999</v>
      </c>
      <c r="R12">
        <v>35.3279</v>
      </c>
      <c r="S12">
        <v>22.809699999999999</v>
      </c>
      <c r="T12">
        <v>0</v>
      </c>
      <c r="U12">
        <v>368.31</v>
      </c>
      <c r="V12">
        <v>13.64</v>
      </c>
      <c r="W12">
        <v>30.81</v>
      </c>
      <c r="X12">
        <v>131.31</v>
      </c>
      <c r="Y12">
        <v>0</v>
      </c>
      <c r="Z12">
        <v>18.829999999999998</v>
      </c>
      <c r="AA12">
        <v>40.590000000000003</v>
      </c>
      <c r="AB12">
        <v>42.58</v>
      </c>
      <c r="AC12">
        <v>30.89</v>
      </c>
      <c r="AD12">
        <v>38.9</v>
      </c>
      <c r="AE12">
        <v>51.79</v>
      </c>
      <c r="AF12">
        <v>37.21</v>
      </c>
      <c r="AG12">
        <v>43.43</v>
      </c>
      <c r="AH12">
        <v>160.9</v>
      </c>
      <c r="AI12">
        <v>29.77</v>
      </c>
      <c r="AJ12">
        <v>0</v>
      </c>
      <c r="AK12">
        <v>57.86</v>
      </c>
      <c r="AL12">
        <v>80.569999999999993</v>
      </c>
      <c r="AM12">
        <v>16.73</v>
      </c>
      <c r="AN12">
        <v>0.92</v>
      </c>
      <c r="AO12">
        <v>9.9700000000000006</v>
      </c>
      <c r="AP12">
        <v>6.66</v>
      </c>
      <c r="AQ12">
        <v>63.83</v>
      </c>
      <c r="AR12">
        <v>29.76</v>
      </c>
      <c r="AS12">
        <v>23.48</v>
      </c>
      <c r="AT12">
        <v>14.44</v>
      </c>
      <c r="AU12">
        <v>0</v>
      </c>
      <c r="AV12">
        <v>0</v>
      </c>
      <c r="AW12">
        <v>0</v>
      </c>
      <c r="AX12">
        <v>0</v>
      </c>
      <c r="AY12">
        <v>4.16</v>
      </c>
      <c r="AZ12">
        <v>5.15</v>
      </c>
      <c r="BA12">
        <v>3.41</v>
      </c>
      <c r="BB1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2511.9186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469.89060000000001</v>
      </c>
      <c r="L13">
        <v>133.04</v>
      </c>
      <c r="M13">
        <v>91.139799999999994</v>
      </c>
      <c r="N13">
        <v>117.19</v>
      </c>
      <c r="O13">
        <v>122.8699</v>
      </c>
      <c r="P13">
        <v>123.01</v>
      </c>
      <c r="Q13">
        <v>17.660699999999999</v>
      </c>
      <c r="R13">
        <v>35.3279</v>
      </c>
      <c r="S13">
        <v>22.809699999999999</v>
      </c>
      <c r="T13">
        <v>0</v>
      </c>
      <c r="U13">
        <v>368.31</v>
      </c>
      <c r="V13">
        <v>13.64</v>
      </c>
      <c r="W13">
        <v>30.81</v>
      </c>
      <c r="X13">
        <v>131.31</v>
      </c>
      <c r="Y13">
        <v>0</v>
      </c>
      <c r="Z13">
        <v>18.829999999999998</v>
      </c>
      <c r="AA13">
        <v>40.590000000000003</v>
      </c>
      <c r="AB13">
        <v>42.58</v>
      </c>
      <c r="AC13">
        <v>30.89</v>
      </c>
      <c r="AD13">
        <v>38.9</v>
      </c>
      <c r="AE13">
        <v>51.79</v>
      </c>
      <c r="AF13">
        <v>37.21</v>
      </c>
      <c r="AG13">
        <v>43.43</v>
      </c>
      <c r="AH13">
        <v>160.9</v>
      </c>
      <c r="AI13">
        <v>29.77</v>
      </c>
      <c r="AJ13">
        <v>0</v>
      </c>
      <c r="AK13">
        <v>57.86</v>
      </c>
      <c r="AL13">
        <v>80.569999999999993</v>
      </c>
      <c r="AM13">
        <v>16.73</v>
      </c>
      <c r="AN13">
        <v>0.92</v>
      </c>
      <c r="AO13">
        <v>9.9700000000000006</v>
      </c>
      <c r="AP13">
        <v>6.66</v>
      </c>
      <c r="AQ13">
        <v>63.83</v>
      </c>
      <c r="AR13">
        <v>37.74</v>
      </c>
      <c r="AS13">
        <v>23.48</v>
      </c>
      <c r="AT13">
        <v>14.44</v>
      </c>
      <c r="AU13">
        <v>0</v>
      </c>
      <c r="AV13">
        <v>0</v>
      </c>
      <c r="AW13">
        <v>0</v>
      </c>
      <c r="AX13">
        <v>0</v>
      </c>
      <c r="AY13">
        <v>4.16</v>
      </c>
      <c r="AZ13">
        <v>5.15</v>
      </c>
      <c r="BA13">
        <v>3.41</v>
      </c>
      <c r="BB13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2499.5185999999994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447.55</v>
      </c>
      <c r="L14">
        <v>110.84</v>
      </c>
      <c r="M14">
        <v>91.139799999999994</v>
      </c>
      <c r="N14">
        <v>117.19</v>
      </c>
      <c r="O14">
        <v>122.8699</v>
      </c>
      <c r="P14">
        <v>123.01</v>
      </c>
      <c r="Q14">
        <v>17.660699999999999</v>
      </c>
      <c r="R14">
        <v>35.3279</v>
      </c>
      <c r="S14">
        <v>22.809699999999999</v>
      </c>
      <c r="T14">
        <v>0</v>
      </c>
      <c r="U14">
        <v>368.31</v>
      </c>
      <c r="V14">
        <v>13.64</v>
      </c>
      <c r="W14">
        <v>30.81</v>
      </c>
      <c r="X14">
        <v>131.31</v>
      </c>
      <c r="Y14">
        <v>0</v>
      </c>
      <c r="Z14">
        <v>18.829999999999998</v>
      </c>
      <c r="AA14">
        <v>40.590000000000003</v>
      </c>
      <c r="AB14">
        <v>42.58</v>
      </c>
      <c r="AC14">
        <v>30.89</v>
      </c>
      <c r="AD14">
        <v>38.9</v>
      </c>
      <c r="AE14">
        <v>51.79</v>
      </c>
      <c r="AF14">
        <v>37.21</v>
      </c>
      <c r="AG14">
        <v>43.43</v>
      </c>
      <c r="AH14">
        <v>160.9</v>
      </c>
      <c r="AI14">
        <v>29.77</v>
      </c>
      <c r="AJ14">
        <v>0</v>
      </c>
      <c r="AK14">
        <v>57.86</v>
      </c>
      <c r="AL14">
        <v>80.569999999999993</v>
      </c>
      <c r="AM14">
        <v>11.29</v>
      </c>
      <c r="AN14">
        <v>0.92</v>
      </c>
      <c r="AO14">
        <v>9.9700000000000006</v>
      </c>
      <c r="AP14">
        <v>10.36</v>
      </c>
      <c r="AQ14">
        <v>63.83</v>
      </c>
      <c r="AR14">
        <v>37.74</v>
      </c>
      <c r="AS14">
        <v>23.48</v>
      </c>
      <c r="AT14">
        <v>14.44</v>
      </c>
      <c r="AU14">
        <v>0</v>
      </c>
      <c r="AV14">
        <v>0</v>
      </c>
      <c r="AW14">
        <v>0</v>
      </c>
      <c r="AX14">
        <v>0</v>
      </c>
      <c r="AY14">
        <v>4.16</v>
      </c>
      <c r="AZ14">
        <v>5.15</v>
      </c>
      <c r="BA14">
        <v>3.41</v>
      </c>
      <c r="BB14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2453.2379999999998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480.28</v>
      </c>
      <c r="L15">
        <v>110.84</v>
      </c>
      <c r="M15">
        <v>91.139799999999994</v>
      </c>
      <c r="N15">
        <v>117.19</v>
      </c>
      <c r="O15">
        <v>122.8699</v>
      </c>
      <c r="P15">
        <v>123.01</v>
      </c>
      <c r="Q15">
        <v>17.550699999999999</v>
      </c>
      <c r="R15">
        <v>36.018599999999999</v>
      </c>
      <c r="S15">
        <v>22.669699999999999</v>
      </c>
      <c r="T15">
        <v>0</v>
      </c>
      <c r="U15">
        <v>368.31</v>
      </c>
      <c r="V15">
        <v>13.64</v>
      </c>
      <c r="W15">
        <v>30.81</v>
      </c>
      <c r="X15">
        <v>131.31</v>
      </c>
      <c r="Y15">
        <v>0</v>
      </c>
      <c r="Z15">
        <v>18.829999999999998</v>
      </c>
      <c r="AA15">
        <v>40.590000000000003</v>
      </c>
      <c r="AB15">
        <v>42.58</v>
      </c>
      <c r="AC15">
        <v>30.89</v>
      </c>
      <c r="AD15">
        <v>38.9</v>
      </c>
      <c r="AE15">
        <v>51.79</v>
      </c>
      <c r="AF15">
        <v>27.9</v>
      </c>
      <c r="AG15">
        <v>43.43</v>
      </c>
      <c r="AH15">
        <v>160.9</v>
      </c>
      <c r="AI15">
        <v>17.32</v>
      </c>
      <c r="AJ15">
        <v>0</v>
      </c>
      <c r="AK15">
        <v>57.86</v>
      </c>
      <c r="AL15">
        <v>77.209999999999994</v>
      </c>
      <c r="AM15">
        <v>0</v>
      </c>
      <c r="AN15">
        <v>0.92</v>
      </c>
      <c r="AO15">
        <v>9.9700000000000006</v>
      </c>
      <c r="AP15">
        <v>6.66</v>
      </c>
      <c r="AQ15">
        <v>63.83</v>
      </c>
      <c r="AR15">
        <v>29.76</v>
      </c>
      <c r="AS15">
        <v>23.48</v>
      </c>
      <c r="AT15">
        <v>14.44</v>
      </c>
      <c r="AU15">
        <v>0</v>
      </c>
      <c r="AV15">
        <v>0</v>
      </c>
      <c r="AW15">
        <v>0</v>
      </c>
      <c r="AX15">
        <v>0</v>
      </c>
      <c r="AY15">
        <v>4.16</v>
      </c>
      <c r="AZ15">
        <v>5.15</v>
      </c>
      <c r="BA15">
        <v>3.41</v>
      </c>
      <c r="BB15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2438.3187000000003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478.36</v>
      </c>
      <c r="L16">
        <v>110.84</v>
      </c>
      <c r="M16">
        <v>91.139799999999994</v>
      </c>
      <c r="N16">
        <v>117.19</v>
      </c>
      <c r="O16">
        <v>122.8699</v>
      </c>
      <c r="P16">
        <v>123.01</v>
      </c>
      <c r="Q16">
        <v>17.550699999999999</v>
      </c>
      <c r="R16">
        <v>36.018599999999999</v>
      </c>
      <c r="S16">
        <v>22.669699999999999</v>
      </c>
      <c r="T16">
        <v>0</v>
      </c>
      <c r="U16">
        <v>368.31</v>
      </c>
      <c r="V16">
        <v>13.64</v>
      </c>
      <c r="W16">
        <v>30.81</v>
      </c>
      <c r="X16">
        <v>131.31</v>
      </c>
      <c r="Y16">
        <v>0</v>
      </c>
      <c r="Z16">
        <v>18.829999999999998</v>
      </c>
      <c r="AA16">
        <v>40.590000000000003</v>
      </c>
      <c r="AB16">
        <v>42.58</v>
      </c>
      <c r="AC16">
        <v>30.89</v>
      </c>
      <c r="AD16">
        <v>38.9</v>
      </c>
      <c r="AE16">
        <v>51.79</v>
      </c>
      <c r="AF16">
        <v>27.9</v>
      </c>
      <c r="AG16">
        <v>43.43</v>
      </c>
      <c r="AH16">
        <v>160.9</v>
      </c>
      <c r="AI16">
        <v>17.32</v>
      </c>
      <c r="AJ16">
        <v>0</v>
      </c>
      <c r="AK16">
        <v>57.86</v>
      </c>
      <c r="AL16">
        <v>77.209999999999994</v>
      </c>
      <c r="AM16">
        <v>0</v>
      </c>
      <c r="AN16">
        <v>0.92</v>
      </c>
      <c r="AO16">
        <v>9.9700000000000006</v>
      </c>
      <c r="AP16">
        <v>6.66</v>
      </c>
      <c r="AQ16">
        <v>63.83</v>
      </c>
      <c r="AR16">
        <v>29.76</v>
      </c>
      <c r="AS16">
        <v>23.48</v>
      </c>
      <c r="AT16">
        <v>14.44</v>
      </c>
      <c r="AU16">
        <v>0</v>
      </c>
      <c r="AV16">
        <v>0</v>
      </c>
      <c r="AW16">
        <v>0</v>
      </c>
      <c r="AX16">
        <v>0</v>
      </c>
      <c r="AY16">
        <v>4.16</v>
      </c>
      <c r="AZ16">
        <v>5.15</v>
      </c>
      <c r="BA16">
        <v>3.41</v>
      </c>
      <c r="BB16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2436.3987000000002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478.36</v>
      </c>
      <c r="L17">
        <v>110.84</v>
      </c>
      <c r="M17">
        <v>91.139799999999994</v>
      </c>
      <c r="N17">
        <v>117.19</v>
      </c>
      <c r="O17">
        <v>122.8699</v>
      </c>
      <c r="P17">
        <v>114.76</v>
      </c>
      <c r="Q17">
        <v>14.7517</v>
      </c>
      <c r="R17">
        <v>30.180499999999999</v>
      </c>
      <c r="S17">
        <v>19.053599999999999</v>
      </c>
      <c r="T17">
        <v>0</v>
      </c>
      <c r="U17">
        <v>368.31</v>
      </c>
      <c r="V17">
        <v>13.64</v>
      </c>
      <c r="W17">
        <v>30.81</v>
      </c>
      <c r="X17">
        <v>131.31</v>
      </c>
      <c r="Y17">
        <v>0</v>
      </c>
      <c r="Z17">
        <v>12.56</v>
      </c>
      <c r="AA17">
        <v>40.590000000000003</v>
      </c>
      <c r="AB17">
        <v>42.58</v>
      </c>
      <c r="AC17">
        <v>30.89</v>
      </c>
      <c r="AD17">
        <v>38.9</v>
      </c>
      <c r="AE17">
        <v>51.79</v>
      </c>
      <c r="AF17">
        <v>27.9</v>
      </c>
      <c r="AG17">
        <v>43.43</v>
      </c>
      <c r="AH17">
        <v>160.9</v>
      </c>
      <c r="AI17">
        <v>17.32</v>
      </c>
      <c r="AJ17">
        <v>0</v>
      </c>
      <c r="AK17">
        <v>57.86</v>
      </c>
      <c r="AL17">
        <v>77.209999999999994</v>
      </c>
      <c r="AM17">
        <v>0</v>
      </c>
      <c r="AN17">
        <v>0.92</v>
      </c>
      <c r="AO17">
        <v>9.9700000000000006</v>
      </c>
      <c r="AP17">
        <v>10.36</v>
      </c>
      <c r="AQ17">
        <v>63.83</v>
      </c>
      <c r="AR17">
        <v>29.76</v>
      </c>
      <c r="AS17">
        <v>23.48</v>
      </c>
      <c r="AT17">
        <v>14.44</v>
      </c>
      <c r="AU17">
        <v>0</v>
      </c>
      <c r="AV17">
        <v>0</v>
      </c>
      <c r="AW17">
        <v>0</v>
      </c>
      <c r="AX17">
        <v>0</v>
      </c>
      <c r="AY17">
        <v>4.16</v>
      </c>
      <c r="AZ17">
        <v>5.15</v>
      </c>
      <c r="BA17">
        <v>3.41</v>
      </c>
      <c r="BB17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2413.3255000000004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479.32</v>
      </c>
      <c r="L18">
        <v>110.84</v>
      </c>
      <c r="M18">
        <v>91.139799999999994</v>
      </c>
      <c r="N18">
        <v>117.19</v>
      </c>
      <c r="O18">
        <v>122.8699</v>
      </c>
      <c r="P18">
        <v>106.51</v>
      </c>
      <c r="Q18">
        <v>14.7517</v>
      </c>
      <c r="R18">
        <v>30.180499999999999</v>
      </c>
      <c r="S18">
        <v>19.053599999999999</v>
      </c>
      <c r="T18">
        <v>0</v>
      </c>
      <c r="U18">
        <v>368.31</v>
      </c>
      <c r="V18">
        <v>13.64</v>
      </c>
      <c r="W18">
        <v>30.81</v>
      </c>
      <c r="X18">
        <v>131.31</v>
      </c>
      <c r="Y18">
        <v>0</v>
      </c>
      <c r="Z18">
        <v>12.56</v>
      </c>
      <c r="AA18">
        <v>40.590000000000003</v>
      </c>
      <c r="AB18">
        <v>42.58</v>
      </c>
      <c r="AC18">
        <v>30.89</v>
      </c>
      <c r="AD18">
        <v>38.9</v>
      </c>
      <c r="AE18">
        <v>51.79</v>
      </c>
      <c r="AF18">
        <v>27.9</v>
      </c>
      <c r="AG18">
        <v>43.43</v>
      </c>
      <c r="AH18">
        <v>160.9</v>
      </c>
      <c r="AI18">
        <v>17.32</v>
      </c>
      <c r="AJ18">
        <v>0</v>
      </c>
      <c r="AK18">
        <v>57.86</v>
      </c>
      <c r="AL18">
        <v>77.209999999999994</v>
      </c>
      <c r="AM18">
        <v>0</v>
      </c>
      <c r="AN18">
        <v>0.92</v>
      </c>
      <c r="AO18">
        <v>9.9700000000000006</v>
      </c>
      <c r="AP18">
        <v>6.66</v>
      </c>
      <c r="AQ18">
        <v>63.83</v>
      </c>
      <c r="AR18">
        <v>29.76</v>
      </c>
      <c r="AS18">
        <v>23.48</v>
      </c>
      <c r="AT18">
        <v>14.44</v>
      </c>
      <c r="AU18">
        <v>0</v>
      </c>
      <c r="AV18">
        <v>0</v>
      </c>
      <c r="AW18">
        <v>0</v>
      </c>
      <c r="AX18">
        <v>0</v>
      </c>
      <c r="AY18">
        <v>4.16</v>
      </c>
      <c r="AZ18">
        <v>5.15</v>
      </c>
      <c r="BA18">
        <v>3.41</v>
      </c>
      <c r="BB18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2402.3355000000001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475.47</v>
      </c>
      <c r="L19">
        <v>110.84</v>
      </c>
      <c r="M19">
        <v>91.139799999999994</v>
      </c>
      <c r="N19">
        <v>117.19</v>
      </c>
      <c r="O19">
        <v>122.8699</v>
      </c>
      <c r="P19">
        <v>106.51</v>
      </c>
      <c r="Q19">
        <v>14.7517</v>
      </c>
      <c r="R19">
        <v>30.180499999999999</v>
      </c>
      <c r="S19">
        <v>19.053599999999999</v>
      </c>
      <c r="T19">
        <v>0</v>
      </c>
      <c r="U19">
        <v>368.31</v>
      </c>
      <c r="V19">
        <v>13.64</v>
      </c>
      <c r="W19">
        <v>30.81</v>
      </c>
      <c r="X19">
        <v>131.31</v>
      </c>
      <c r="Y19">
        <v>0</v>
      </c>
      <c r="Z19">
        <v>12.56</v>
      </c>
      <c r="AA19">
        <v>40.590000000000003</v>
      </c>
      <c r="AB19">
        <v>42.58</v>
      </c>
      <c r="AC19">
        <v>30.89</v>
      </c>
      <c r="AD19">
        <v>38.9</v>
      </c>
      <c r="AE19">
        <v>51.79</v>
      </c>
      <c r="AF19">
        <v>27.9</v>
      </c>
      <c r="AG19">
        <v>43.43</v>
      </c>
      <c r="AH19">
        <v>160.9</v>
      </c>
      <c r="AI19">
        <v>17.32</v>
      </c>
      <c r="AJ19">
        <v>0</v>
      </c>
      <c r="AK19">
        <v>57.86</v>
      </c>
      <c r="AL19">
        <v>77.209999999999994</v>
      </c>
      <c r="AM19">
        <v>0</v>
      </c>
      <c r="AN19">
        <v>0.92</v>
      </c>
      <c r="AO19">
        <v>9.34</v>
      </c>
      <c r="AP19">
        <v>8.6300000000000008</v>
      </c>
      <c r="AQ19">
        <v>63.83</v>
      </c>
      <c r="AR19">
        <v>29.76</v>
      </c>
      <c r="AS19">
        <v>23.48</v>
      </c>
      <c r="AT19">
        <v>14.44</v>
      </c>
      <c r="AU19">
        <v>0</v>
      </c>
      <c r="AV19">
        <v>0</v>
      </c>
      <c r="AW19">
        <v>0</v>
      </c>
      <c r="AX19">
        <v>0</v>
      </c>
      <c r="AY19">
        <v>4.16</v>
      </c>
      <c r="AZ19">
        <v>5.15</v>
      </c>
      <c r="BA19">
        <v>3.41</v>
      </c>
      <c r="BB19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2399.8255000000008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464.88</v>
      </c>
      <c r="L20">
        <v>110.84</v>
      </c>
      <c r="M20">
        <v>91.139799999999994</v>
      </c>
      <c r="N20">
        <v>117.19</v>
      </c>
      <c r="O20">
        <v>122.8699</v>
      </c>
      <c r="P20">
        <v>106.51</v>
      </c>
      <c r="Q20">
        <v>14.7517</v>
      </c>
      <c r="R20">
        <v>30.180499999999999</v>
      </c>
      <c r="S20">
        <v>19.053599999999999</v>
      </c>
      <c r="T20">
        <v>0</v>
      </c>
      <c r="U20">
        <v>368.31</v>
      </c>
      <c r="V20">
        <v>13.64</v>
      </c>
      <c r="W20">
        <v>30.81</v>
      </c>
      <c r="X20">
        <v>131.31</v>
      </c>
      <c r="Y20">
        <v>0</v>
      </c>
      <c r="Z20">
        <v>12.56</v>
      </c>
      <c r="AA20">
        <v>40.590000000000003</v>
      </c>
      <c r="AB20">
        <v>42.58</v>
      </c>
      <c r="AC20">
        <v>30.89</v>
      </c>
      <c r="AD20">
        <v>38.9</v>
      </c>
      <c r="AE20">
        <v>51.79</v>
      </c>
      <c r="AF20">
        <v>27.9</v>
      </c>
      <c r="AG20">
        <v>43.43</v>
      </c>
      <c r="AH20">
        <v>160.9</v>
      </c>
      <c r="AI20">
        <v>17.32</v>
      </c>
      <c r="AJ20">
        <v>0</v>
      </c>
      <c r="AK20">
        <v>57.86</v>
      </c>
      <c r="AL20">
        <v>77.209999999999994</v>
      </c>
      <c r="AM20">
        <v>0</v>
      </c>
      <c r="AN20">
        <v>0.92</v>
      </c>
      <c r="AO20">
        <v>9.34</v>
      </c>
      <c r="AP20">
        <v>12.33</v>
      </c>
      <c r="AQ20">
        <v>63.83</v>
      </c>
      <c r="AR20">
        <v>29.76</v>
      </c>
      <c r="AS20">
        <v>23.48</v>
      </c>
      <c r="AT20">
        <v>14.44</v>
      </c>
      <c r="AU20">
        <v>0</v>
      </c>
      <c r="AV20">
        <v>0</v>
      </c>
      <c r="AW20">
        <v>0</v>
      </c>
      <c r="AX20">
        <v>0</v>
      </c>
      <c r="AY20">
        <v>4.16</v>
      </c>
      <c r="AZ20">
        <v>5.15</v>
      </c>
      <c r="BA20">
        <v>3.41</v>
      </c>
      <c r="BB20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2392.9355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461.99</v>
      </c>
      <c r="L21">
        <v>110.84</v>
      </c>
      <c r="M21">
        <v>91.139799999999994</v>
      </c>
      <c r="N21">
        <v>117.19</v>
      </c>
      <c r="O21">
        <v>122.8699</v>
      </c>
      <c r="P21">
        <v>106.51</v>
      </c>
      <c r="Q21">
        <v>14.7517</v>
      </c>
      <c r="R21">
        <v>30.180499999999999</v>
      </c>
      <c r="S21">
        <v>19.053599999999999</v>
      </c>
      <c r="T21">
        <v>0</v>
      </c>
      <c r="U21">
        <v>368.31</v>
      </c>
      <c r="V21">
        <v>13.64</v>
      </c>
      <c r="W21">
        <v>30.81</v>
      </c>
      <c r="X21">
        <v>131.31</v>
      </c>
      <c r="Y21">
        <v>0</v>
      </c>
      <c r="Z21">
        <v>12.56</v>
      </c>
      <c r="AA21">
        <v>40.590000000000003</v>
      </c>
      <c r="AB21">
        <v>42.58</v>
      </c>
      <c r="AC21">
        <v>30.89</v>
      </c>
      <c r="AD21">
        <v>38.9</v>
      </c>
      <c r="AE21">
        <v>51.79</v>
      </c>
      <c r="AF21">
        <v>27.9</v>
      </c>
      <c r="AG21">
        <v>43.43</v>
      </c>
      <c r="AH21">
        <v>160.9</v>
      </c>
      <c r="AI21">
        <v>17.32</v>
      </c>
      <c r="AJ21">
        <v>0</v>
      </c>
      <c r="AK21">
        <v>57.86</v>
      </c>
      <c r="AL21">
        <v>77.209999999999994</v>
      </c>
      <c r="AM21">
        <v>0</v>
      </c>
      <c r="AN21">
        <v>0.92</v>
      </c>
      <c r="AO21">
        <v>9.34</v>
      </c>
      <c r="AP21">
        <v>8.6300000000000008</v>
      </c>
      <c r="AQ21">
        <v>63.83</v>
      </c>
      <c r="AR21">
        <v>29.76</v>
      </c>
      <c r="AS21">
        <v>23.48</v>
      </c>
      <c r="AT21">
        <v>14.44</v>
      </c>
      <c r="AU21">
        <v>0</v>
      </c>
      <c r="AV21">
        <v>0</v>
      </c>
      <c r="AW21">
        <v>0</v>
      </c>
      <c r="AX21">
        <v>0</v>
      </c>
      <c r="AY21">
        <v>4.16</v>
      </c>
      <c r="AZ21">
        <v>5.15</v>
      </c>
      <c r="BA21">
        <v>3.41</v>
      </c>
      <c r="BB2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2386.3455000000004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459.1</v>
      </c>
      <c r="L22">
        <v>110.84</v>
      </c>
      <c r="M22">
        <v>91.139799999999994</v>
      </c>
      <c r="N22">
        <v>117.19</v>
      </c>
      <c r="O22">
        <v>122.8699</v>
      </c>
      <c r="P22">
        <v>106.51</v>
      </c>
      <c r="Q22">
        <v>14.7517</v>
      </c>
      <c r="R22">
        <v>30.180499999999999</v>
      </c>
      <c r="S22">
        <v>19.053599999999999</v>
      </c>
      <c r="T22">
        <v>0</v>
      </c>
      <c r="U22">
        <v>368.31</v>
      </c>
      <c r="V22">
        <v>13.64</v>
      </c>
      <c r="W22">
        <v>30.81</v>
      </c>
      <c r="X22">
        <v>131.31</v>
      </c>
      <c r="Y22">
        <v>0</v>
      </c>
      <c r="Z22">
        <v>12.56</v>
      </c>
      <c r="AA22">
        <v>40.590000000000003</v>
      </c>
      <c r="AB22">
        <v>42.58</v>
      </c>
      <c r="AC22">
        <v>30.89</v>
      </c>
      <c r="AD22">
        <v>38.9</v>
      </c>
      <c r="AE22">
        <v>51.79</v>
      </c>
      <c r="AF22">
        <v>27.9</v>
      </c>
      <c r="AG22">
        <v>43.43</v>
      </c>
      <c r="AH22">
        <v>160.9</v>
      </c>
      <c r="AI22">
        <v>17.32</v>
      </c>
      <c r="AJ22">
        <v>0</v>
      </c>
      <c r="AK22">
        <v>57.86</v>
      </c>
      <c r="AL22">
        <v>77.209999999999994</v>
      </c>
      <c r="AM22">
        <v>0</v>
      </c>
      <c r="AN22">
        <v>0.92</v>
      </c>
      <c r="AO22">
        <v>9.1999999999999993</v>
      </c>
      <c r="AP22">
        <v>8.6300000000000008</v>
      </c>
      <c r="AQ22">
        <v>63.83</v>
      </c>
      <c r="AR22">
        <v>29.76</v>
      </c>
      <c r="AS22">
        <v>23.48</v>
      </c>
      <c r="AT22">
        <v>14.44</v>
      </c>
      <c r="AU22">
        <v>0</v>
      </c>
      <c r="AV22">
        <v>0</v>
      </c>
      <c r="AW22">
        <v>0</v>
      </c>
      <c r="AX22">
        <v>0</v>
      </c>
      <c r="AY22">
        <v>4.16</v>
      </c>
      <c r="AZ22">
        <v>5.15</v>
      </c>
      <c r="BA22">
        <v>3.41</v>
      </c>
      <c r="BB2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2383.3155000000002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444.98</v>
      </c>
      <c r="L23">
        <v>110.84</v>
      </c>
      <c r="M23">
        <v>91.139799999999994</v>
      </c>
      <c r="N23">
        <v>117.19</v>
      </c>
      <c r="O23">
        <v>122.8699</v>
      </c>
      <c r="P23">
        <v>106.51</v>
      </c>
      <c r="Q23">
        <v>14.7517</v>
      </c>
      <c r="R23">
        <v>30.180499999999999</v>
      </c>
      <c r="S23">
        <v>19.053599999999999</v>
      </c>
      <c r="T23">
        <v>0</v>
      </c>
      <c r="U23">
        <v>368.31</v>
      </c>
      <c r="V23">
        <v>13.64</v>
      </c>
      <c r="W23">
        <v>30.81</v>
      </c>
      <c r="X23">
        <v>131.31</v>
      </c>
      <c r="Y23">
        <v>0</v>
      </c>
      <c r="Z23">
        <v>12.56</v>
      </c>
      <c r="AA23">
        <v>40.590000000000003</v>
      </c>
      <c r="AB23">
        <v>42.58</v>
      </c>
      <c r="AC23">
        <v>30.89</v>
      </c>
      <c r="AD23">
        <v>38.9</v>
      </c>
      <c r="AE23">
        <v>51.79</v>
      </c>
      <c r="AF23">
        <v>27.9</v>
      </c>
      <c r="AG23">
        <v>43.43</v>
      </c>
      <c r="AH23">
        <v>160.9</v>
      </c>
      <c r="AI23">
        <v>20.3</v>
      </c>
      <c r="AJ23">
        <v>0</v>
      </c>
      <c r="AK23">
        <v>57.86</v>
      </c>
      <c r="AL23">
        <v>77.209999999999994</v>
      </c>
      <c r="AM23">
        <v>0</v>
      </c>
      <c r="AN23">
        <v>0.92</v>
      </c>
      <c r="AO23">
        <v>9.06</v>
      </c>
      <c r="AP23">
        <v>12.33</v>
      </c>
      <c r="AQ23">
        <v>63.83</v>
      </c>
      <c r="AR23">
        <v>29.76</v>
      </c>
      <c r="AS23">
        <v>23.48</v>
      </c>
      <c r="AT23">
        <v>14.44</v>
      </c>
      <c r="AU23">
        <v>0</v>
      </c>
      <c r="AV23">
        <v>0</v>
      </c>
      <c r="AW23">
        <v>0</v>
      </c>
      <c r="AX23">
        <v>0</v>
      </c>
      <c r="AY23">
        <v>4.16</v>
      </c>
      <c r="AZ23">
        <v>5.15</v>
      </c>
      <c r="BA23">
        <v>3.41</v>
      </c>
      <c r="BB23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2375.7355000000002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430.54</v>
      </c>
      <c r="L24">
        <v>110.84</v>
      </c>
      <c r="M24">
        <v>91.139799999999994</v>
      </c>
      <c r="N24">
        <v>117.19</v>
      </c>
      <c r="O24">
        <v>122.8699</v>
      </c>
      <c r="P24">
        <v>106.51</v>
      </c>
      <c r="Q24">
        <v>14.7517</v>
      </c>
      <c r="R24">
        <v>30.180499999999999</v>
      </c>
      <c r="S24">
        <v>19.053599999999999</v>
      </c>
      <c r="T24">
        <v>0</v>
      </c>
      <c r="U24">
        <v>368.31</v>
      </c>
      <c r="V24">
        <v>13.64</v>
      </c>
      <c r="W24">
        <v>30.81</v>
      </c>
      <c r="X24">
        <v>131.31</v>
      </c>
      <c r="Y24">
        <v>0</v>
      </c>
      <c r="Z24">
        <v>12.56</v>
      </c>
      <c r="AA24">
        <v>40.590000000000003</v>
      </c>
      <c r="AB24">
        <v>42.58</v>
      </c>
      <c r="AC24">
        <v>30.89</v>
      </c>
      <c r="AD24">
        <v>38.9</v>
      </c>
      <c r="AE24">
        <v>51.79</v>
      </c>
      <c r="AF24">
        <v>27.9</v>
      </c>
      <c r="AG24">
        <v>43.43</v>
      </c>
      <c r="AH24">
        <v>160.9</v>
      </c>
      <c r="AI24">
        <v>20.3</v>
      </c>
      <c r="AJ24">
        <v>0</v>
      </c>
      <c r="AK24">
        <v>57.86</v>
      </c>
      <c r="AL24">
        <v>77.209999999999994</v>
      </c>
      <c r="AM24">
        <v>0</v>
      </c>
      <c r="AN24">
        <v>0.92</v>
      </c>
      <c r="AO24">
        <v>9.06</v>
      </c>
      <c r="AP24">
        <v>8.6300000000000008</v>
      </c>
      <c r="AQ24">
        <v>63.83</v>
      </c>
      <c r="AR24">
        <v>29.76</v>
      </c>
      <c r="AS24">
        <v>23.48</v>
      </c>
      <c r="AT24">
        <v>14.44</v>
      </c>
      <c r="AU24">
        <v>0</v>
      </c>
      <c r="AV24">
        <v>0</v>
      </c>
      <c r="AW24">
        <v>0</v>
      </c>
      <c r="AX24">
        <v>0</v>
      </c>
      <c r="AY24">
        <v>4.16</v>
      </c>
      <c r="AZ24">
        <v>5.15</v>
      </c>
      <c r="BA24">
        <v>3.41</v>
      </c>
      <c r="BB24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2357.5955000000004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415.14</v>
      </c>
      <c r="L25">
        <v>110.84</v>
      </c>
      <c r="M25">
        <v>91.139799999999994</v>
      </c>
      <c r="N25">
        <v>117.19</v>
      </c>
      <c r="O25">
        <v>122.8699</v>
      </c>
      <c r="P25">
        <v>106.51</v>
      </c>
      <c r="Q25">
        <v>14.7517</v>
      </c>
      <c r="R25">
        <v>30.180499999999999</v>
      </c>
      <c r="S25">
        <v>19.053599999999999</v>
      </c>
      <c r="T25">
        <v>0</v>
      </c>
      <c r="U25">
        <v>368.31</v>
      </c>
      <c r="V25">
        <v>13.64</v>
      </c>
      <c r="W25">
        <v>30.81</v>
      </c>
      <c r="X25">
        <v>131.31</v>
      </c>
      <c r="Y25">
        <v>0</v>
      </c>
      <c r="Z25">
        <v>12.56</v>
      </c>
      <c r="AA25">
        <v>40.590000000000003</v>
      </c>
      <c r="AB25">
        <v>42.58</v>
      </c>
      <c r="AC25">
        <v>30.89</v>
      </c>
      <c r="AD25">
        <v>38.9</v>
      </c>
      <c r="AE25">
        <v>51.79</v>
      </c>
      <c r="AF25">
        <v>27.9</v>
      </c>
      <c r="AG25">
        <v>43.43</v>
      </c>
      <c r="AH25">
        <v>160.9</v>
      </c>
      <c r="AI25">
        <v>10.82</v>
      </c>
      <c r="AJ25">
        <v>0</v>
      </c>
      <c r="AK25">
        <v>57.86</v>
      </c>
      <c r="AL25">
        <v>77.209999999999994</v>
      </c>
      <c r="AM25">
        <v>0</v>
      </c>
      <c r="AN25">
        <v>0.92</v>
      </c>
      <c r="AO25">
        <v>9.06</v>
      </c>
      <c r="AP25">
        <v>8.6300000000000008</v>
      </c>
      <c r="AQ25">
        <v>63.83</v>
      </c>
      <c r="AR25">
        <v>29.76</v>
      </c>
      <c r="AS25">
        <v>23.48</v>
      </c>
      <c r="AT25">
        <v>14.44</v>
      </c>
      <c r="AU25">
        <v>0</v>
      </c>
      <c r="AV25">
        <v>0</v>
      </c>
      <c r="AW25">
        <v>0</v>
      </c>
      <c r="AX25">
        <v>0</v>
      </c>
      <c r="AY25">
        <v>4.16</v>
      </c>
      <c r="AZ25">
        <v>5.15</v>
      </c>
      <c r="BA25">
        <v>3.41</v>
      </c>
      <c r="BB25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2332.7155000000002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384.32</v>
      </c>
      <c r="L26">
        <v>110.84</v>
      </c>
      <c r="M26">
        <v>91.139799999999994</v>
      </c>
      <c r="N26">
        <v>117.19</v>
      </c>
      <c r="O26">
        <v>122.8699</v>
      </c>
      <c r="P26">
        <v>106.51</v>
      </c>
      <c r="Q26">
        <v>17.550699999999999</v>
      </c>
      <c r="R26">
        <v>36.018599999999999</v>
      </c>
      <c r="S26">
        <v>22.669699999999999</v>
      </c>
      <c r="T26">
        <v>0</v>
      </c>
      <c r="U26">
        <v>368.31</v>
      </c>
      <c r="V26">
        <v>13.64</v>
      </c>
      <c r="W26">
        <v>30.81</v>
      </c>
      <c r="X26">
        <v>131.31</v>
      </c>
      <c r="Y26">
        <v>0</v>
      </c>
      <c r="Z26">
        <v>12.56</v>
      </c>
      <c r="AA26">
        <v>40.590000000000003</v>
      </c>
      <c r="AB26">
        <v>42.58</v>
      </c>
      <c r="AC26">
        <v>30.89</v>
      </c>
      <c r="AD26">
        <v>38.9</v>
      </c>
      <c r="AE26">
        <v>51.79</v>
      </c>
      <c r="AF26">
        <v>27.9</v>
      </c>
      <c r="AG26">
        <v>43.43</v>
      </c>
      <c r="AH26">
        <v>160.9</v>
      </c>
      <c r="AI26">
        <v>35.18</v>
      </c>
      <c r="AJ26">
        <v>0</v>
      </c>
      <c r="AK26">
        <v>57.86</v>
      </c>
      <c r="AL26">
        <v>77.209999999999994</v>
      </c>
      <c r="AM26">
        <v>0</v>
      </c>
      <c r="AN26">
        <v>0.92</v>
      </c>
      <c r="AO26">
        <v>8.77</v>
      </c>
      <c r="AP26">
        <v>12.33</v>
      </c>
      <c r="AQ26">
        <v>63.83</v>
      </c>
      <c r="AR26">
        <v>29.76</v>
      </c>
      <c r="AS26">
        <v>23.48</v>
      </c>
      <c r="AT26">
        <v>14.44</v>
      </c>
      <c r="AU26">
        <v>0</v>
      </c>
      <c r="AV26">
        <v>0</v>
      </c>
      <c r="AW26">
        <v>0</v>
      </c>
      <c r="AX26">
        <v>0</v>
      </c>
      <c r="AY26">
        <v>4.16</v>
      </c>
      <c r="AZ26">
        <v>5.15</v>
      </c>
      <c r="BA26">
        <v>3.41</v>
      </c>
      <c r="BB26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2341.9187000000002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423.15</v>
      </c>
      <c r="L27">
        <v>110.84</v>
      </c>
      <c r="M27">
        <v>91.139799999999994</v>
      </c>
      <c r="N27">
        <v>117.19</v>
      </c>
      <c r="O27">
        <v>122.8699</v>
      </c>
      <c r="P27">
        <v>106.51</v>
      </c>
      <c r="Q27">
        <v>19.491800000000001</v>
      </c>
      <c r="R27">
        <v>39.603499999999997</v>
      </c>
      <c r="S27">
        <v>25.415400000000002</v>
      </c>
      <c r="T27">
        <v>0</v>
      </c>
      <c r="U27">
        <v>368.31</v>
      </c>
      <c r="V27">
        <v>13.64</v>
      </c>
      <c r="W27">
        <v>30.81</v>
      </c>
      <c r="X27">
        <v>131.31</v>
      </c>
      <c r="Y27">
        <v>0</v>
      </c>
      <c r="Z27">
        <v>12.56</v>
      </c>
      <c r="AA27">
        <v>40.590000000000003</v>
      </c>
      <c r="AB27">
        <v>42.58</v>
      </c>
      <c r="AC27">
        <v>30.89</v>
      </c>
      <c r="AD27">
        <v>38.9</v>
      </c>
      <c r="AE27">
        <v>51.79</v>
      </c>
      <c r="AF27">
        <v>27.9</v>
      </c>
      <c r="AG27">
        <v>43.43</v>
      </c>
      <c r="AH27">
        <v>160.9</v>
      </c>
      <c r="AI27">
        <v>35.18</v>
      </c>
      <c r="AJ27">
        <v>0</v>
      </c>
      <c r="AK27">
        <v>57.86</v>
      </c>
      <c r="AL27">
        <v>77.209999999999994</v>
      </c>
      <c r="AM27">
        <v>0</v>
      </c>
      <c r="AN27">
        <v>0.92</v>
      </c>
      <c r="AO27">
        <v>8.77</v>
      </c>
      <c r="AP27">
        <v>8.6300000000000008</v>
      </c>
      <c r="AQ27">
        <v>63.83</v>
      </c>
      <c r="AR27">
        <v>37.74</v>
      </c>
      <c r="AS27">
        <v>34.71</v>
      </c>
      <c r="AT27">
        <v>14.44</v>
      </c>
      <c r="AU27">
        <v>0</v>
      </c>
      <c r="AV27">
        <v>0</v>
      </c>
      <c r="AW27">
        <v>0</v>
      </c>
      <c r="AX27">
        <v>0</v>
      </c>
      <c r="AY27">
        <v>4.16</v>
      </c>
      <c r="AZ27">
        <v>5.15</v>
      </c>
      <c r="BA27">
        <v>3.41</v>
      </c>
      <c r="BB27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2404.5303999999996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420.91</v>
      </c>
      <c r="L28">
        <v>110.84</v>
      </c>
      <c r="M28">
        <v>91.139799999999994</v>
      </c>
      <c r="N28">
        <v>117.19</v>
      </c>
      <c r="O28">
        <v>122.8699</v>
      </c>
      <c r="P28">
        <v>106.51</v>
      </c>
      <c r="Q28">
        <v>17.660699999999999</v>
      </c>
      <c r="R28">
        <v>35.3279</v>
      </c>
      <c r="S28">
        <v>22.809699999999999</v>
      </c>
      <c r="T28">
        <v>0</v>
      </c>
      <c r="U28">
        <v>368.31</v>
      </c>
      <c r="V28">
        <v>13.64</v>
      </c>
      <c r="W28">
        <v>30.81</v>
      </c>
      <c r="X28">
        <v>131.31</v>
      </c>
      <c r="Y28">
        <v>0</v>
      </c>
      <c r="Z28">
        <v>12.56</v>
      </c>
      <c r="AA28">
        <v>40.590000000000003</v>
      </c>
      <c r="AB28">
        <v>42.58</v>
      </c>
      <c r="AC28">
        <v>30.89</v>
      </c>
      <c r="AD28">
        <v>38.9</v>
      </c>
      <c r="AE28">
        <v>51.79</v>
      </c>
      <c r="AF28">
        <v>27.9</v>
      </c>
      <c r="AG28">
        <v>43.43</v>
      </c>
      <c r="AH28">
        <v>160.9</v>
      </c>
      <c r="AI28">
        <v>35.18</v>
      </c>
      <c r="AJ28">
        <v>0</v>
      </c>
      <c r="AK28">
        <v>57.86</v>
      </c>
      <c r="AL28">
        <v>77.209999999999994</v>
      </c>
      <c r="AM28">
        <v>0</v>
      </c>
      <c r="AN28">
        <v>0.92</v>
      </c>
      <c r="AO28">
        <v>8.49</v>
      </c>
      <c r="AP28">
        <v>8.6300000000000008</v>
      </c>
      <c r="AQ28">
        <v>63.83</v>
      </c>
      <c r="AR28">
        <v>37.74</v>
      </c>
      <c r="AS28">
        <v>34.71</v>
      </c>
      <c r="AT28">
        <v>14.44</v>
      </c>
      <c r="AU28">
        <v>0</v>
      </c>
      <c r="AV28">
        <v>0</v>
      </c>
      <c r="AW28">
        <v>0</v>
      </c>
      <c r="AX28">
        <v>0</v>
      </c>
      <c r="AY28">
        <v>4.16</v>
      </c>
      <c r="AZ28">
        <v>5.15</v>
      </c>
      <c r="BA28">
        <v>3.41</v>
      </c>
      <c r="BB28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2393.2979999999998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406.47</v>
      </c>
      <c r="L29">
        <v>110.84</v>
      </c>
      <c r="M29">
        <v>91.139799999999994</v>
      </c>
      <c r="N29">
        <v>117.19</v>
      </c>
      <c r="O29">
        <v>122.8699</v>
      </c>
      <c r="P29">
        <v>106.51</v>
      </c>
      <c r="Q29">
        <v>17.660699999999999</v>
      </c>
      <c r="R29">
        <v>35.3279</v>
      </c>
      <c r="S29">
        <v>22.809699999999999</v>
      </c>
      <c r="T29">
        <v>0</v>
      </c>
      <c r="U29">
        <v>368.31</v>
      </c>
      <c r="V29">
        <v>13.64</v>
      </c>
      <c r="W29">
        <v>30.81</v>
      </c>
      <c r="X29">
        <v>131.31</v>
      </c>
      <c r="Y29">
        <v>0</v>
      </c>
      <c r="Z29">
        <v>12.56</v>
      </c>
      <c r="AA29">
        <v>40.590000000000003</v>
      </c>
      <c r="AB29">
        <v>42.58</v>
      </c>
      <c r="AC29">
        <v>30.89</v>
      </c>
      <c r="AD29">
        <v>38.9</v>
      </c>
      <c r="AE29">
        <v>51.79</v>
      </c>
      <c r="AF29">
        <v>27.9</v>
      </c>
      <c r="AG29">
        <v>43.43</v>
      </c>
      <c r="AH29">
        <v>160.9</v>
      </c>
      <c r="AI29">
        <v>35.18</v>
      </c>
      <c r="AJ29">
        <v>0</v>
      </c>
      <c r="AK29">
        <v>57.86</v>
      </c>
      <c r="AL29">
        <v>77.209999999999994</v>
      </c>
      <c r="AM29">
        <v>0</v>
      </c>
      <c r="AN29">
        <v>0.92</v>
      </c>
      <c r="AO29">
        <v>8.49</v>
      </c>
      <c r="AP29">
        <v>12.33</v>
      </c>
      <c r="AQ29">
        <v>63.83</v>
      </c>
      <c r="AR29">
        <v>29.76</v>
      </c>
      <c r="AS29">
        <v>34.71</v>
      </c>
      <c r="AT29">
        <v>14.44</v>
      </c>
      <c r="AU29">
        <v>0</v>
      </c>
      <c r="AV29">
        <v>0</v>
      </c>
      <c r="AW29">
        <v>0</v>
      </c>
      <c r="AX29">
        <v>0</v>
      </c>
      <c r="AY29">
        <v>4.16</v>
      </c>
      <c r="AZ29">
        <v>5.15</v>
      </c>
      <c r="BA29">
        <v>3.41</v>
      </c>
      <c r="BB29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2374.578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387.21</v>
      </c>
      <c r="L30">
        <v>110.84</v>
      </c>
      <c r="M30">
        <v>91.139799999999994</v>
      </c>
      <c r="N30">
        <v>117.19</v>
      </c>
      <c r="O30">
        <v>122.8699</v>
      </c>
      <c r="P30">
        <v>106.51</v>
      </c>
      <c r="Q30">
        <v>17.660699999999999</v>
      </c>
      <c r="R30">
        <v>35.3279</v>
      </c>
      <c r="S30">
        <v>22.809699999999999</v>
      </c>
      <c r="T30">
        <v>0</v>
      </c>
      <c r="U30">
        <v>368.31</v>
      </c>
      <c r="V30">
        <v>13.64</v>
      </c>
      <c r="W30">
        <v>30.81</v>
      </c>
      <c r="X30">
        <v>131.31</v>
      </c>
      <c r="Y30">
        <v>0</v>
      </c>
      <c r="Z30">
        <v>12.56</v>
      </c>
      <c r="AA30">
        <v>40.590000000000003</v>
      </c>
      <c r="AB30">
        <v>42.58</v>
      </c>
      <c r="AC30">
        <v>30.89</v>
      </c>
      <c r="AD30">
        <v>38.9</v>
      </c>
      <c r="AE30">
        <v>51.79</v>
      </c>
      <c r="AF30">
        <v>27.9</v>
      </c>
      <c r="AG30">
        <v>43.43</v>
      </c>
      <c r="AH30">
        <v>160.9</v>
      </c>
      <c r="AI30">
        <v>35.18</v>
      </c>
      <c r="AJ30">
        <v>0</v>
      </c>
      <c r="AK30">
        <v>57.86</v>
      </c>
      <c r="AL30">
        <v>77.209999999999994</v>
      </c>
      <c r="AM30">
        <v>0</v>
      </c>
      <c r="AN30">
        <v>0.92</v>
      </c>
      <c r="AO30">
        <v>8.49</v>
      </c>
      <c r="AP30">
        <v>8.6300000000000008</v>
      </c>
      <c r="AQ30">
        <v>48.28</v>
      </c>
      <c r="AR30">
        <v>29.76</v>
      </c>
      <c r="AS30">
        <v>34.71</v>
      </c>
      <c r="AT30">
        <v>14.44</v>
      </c>
      <c r="AU30">
        <v>0</v>
      </c>
      <c r="AV30">
        <v>0</v>
      </c>
      <c r="AW30">
        <v>0</v>
      </c>
      <c r="AX30">
        <v>0</v>
      </c>
      <c r="AY30">
        <v>4.16</v>
      </c>
      <c r="AZ30">
        <v>5.15</v>
      </c>
      <c r="BA30">
        <v>3.41</v>
      </c>
      <c r="BB30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2336.0680000000002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368.92</v>
      </c>
      <c r="L31">
        <v>110.84</v>
      </c>
      <c r="M31">
        <v>91.139799999999994</v>
      </c>
      <c r="N31">
        <v>117.19</v>
      </c>
      <c r="O31">
        <v>122.8699</v>
      </c>
      <c r="P31">
        <v>106.51</v>
      </c>
      <c r="Q31">
        <v>19.8018</v>
      </c>
      <c r="R31">
        <v>39.603499999999997</v>
      </c>
      <c r="S31">
        <v>25.415400000000002</v>
      </c>
      <c r="T31">
        <v>0</v>
      </c>
      <c r="U31">
        <v>368.31</v>
      </c>
      <c r="V31">
        <v>13.64</v>
      </c>
      <c r="W31">
        <v>30.81</v>
      </c>
      <c r="X31">
        <v>131.31</v>
      </c>
      <c r="Y31">
        <v>0</v>
      </c>
      <c r="Z31">
        <v>12.56</v>
      </c>
      <c r="AA31">
        <v>40.590000000000003</v>
      </c>
      <c r="AB31">
        <v>42.58</v>
      </c>
      <c r="AC31">
        <v>30.89</v>
      </c>
      <c r="AD31">
        <v>38.9</v>
      </c>
      <c r="AE31">
        <v>51.79</v>
      </c>
      <c r="AF31">
        <v>18.600000000000001</v>
      </c>
      <c r="AG31">
        <v>43.43</v>
      </c>
      <c r="AH31">
        <v>160.9</v>
      </c>
      <c r="AI31">
        <v>35.18</v>
      </c>
      <c r="AJ31">
        <v>0</v>
      </c>
      <c r="AK31">
        <v>57.86</v>
      </c>
      <c r="AL31">
        <v>77.209999999999994</v>
      </c>
      <c r="AM31">
        <v>0</v>
      </c>
      <c r="AN31">
        <v>0.92</v>
      </c>
      <c r="AO31">
        <v>8.6300000000000008</v>
      </c>
      <c r="AP31">
        <v>8.6300000000000008</v>
      </c>
      <c r="AQ31">
        <v>48.28</v>
      </c>
      <c r="AR31">
        <v>29.76</v>
      </c>
      <c r="AS31">
        <v>34.71</v>
      </c>
      <c r="AT31">
        <v>14.44</v>
      </c>
      <c r="AU31">
        <v>0</v>
      </c>
      <c r="AV31">
        <v>0</v>
      </c>
      <c r="AW31">
        <v>0</v>
      </c>
      <c r="AX31">
        <v>0</v>
      </c>
      <c r="AY31">
        <v>4.16</v>
      </c>
      <c r="AZ31">
        <v>5.15</v>
      </c>
      <c r="BA31">
        <v>3.41</v>
      </c>
      <c r="BB3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2317.6404000000007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363.34</v>
      </c>
      <c r="L32">
        <v>110.84</v>
      </c>
      <c r="M32">
        <v>91.139799999999994</v>
      </c>
      <c r="N32">
        <v>117.19</v>
      </c>
      <c r="O32">
        <v>122.8699</v>
      </c>
      <c r="P32">
        <v>106.51</v>
      </c>
      <c r="Q32">
        <v>17.550699999999999</v>
      </c>
      <c r="R32">
        <v>36.018599999999999</v>
      </c>
      <c r="S32">
        <v>22.669699999999999</v>
      </c>
      <c r="T32">
        <v>0</v>
      </c>
      <c r="U32">
        <v>368.31</v>
      </c>
      <c r="V32">
        <v>13.64</v>
      </c>
      <c r="W32">
        <v>30.81</v>
      </c>
      <c r="X32">
        <v>131.31</v>
      </c>
      <c r="Y32">
        <v>0</v>
      </c>
      <c r="Z32">
        <v>12.56</v>
      </c>
      <c r="AA32">
        <v>40.590000000000003</v>
      </c>
      <c r="AB32">
        <v>42.58</v>
      </c>
      <c r="AC32">
        <v>30.89</v>
      </c>
      <c r="AD32">
        <v>38.9</v>
      </c>
      <c r="AE32">
        <v>51.79</v>
      </c>
      <c r="AF32">
        <v>18.600000000000001</v>
      </c>
      <c r="AG32">
        <v>43.43</v>
      </c>
      <c r="AH32">
        <v>160.9</v>
      </c>
      <c r="AI32">
        <v>6.77</v>
      </c>
      <c r="AJ32">
        <v>0</v>
      </c>
      <c r="AK32">
        <v>57.86</v>
      </c>
      <c r="AL32">
        <v>77.209999999999994</v>
      </c>
      <c r="AM32">
        <v>0</v>
      </c>
      <c r="AN32">
        <v>0.92</v>
      </c>
      <c r="AO32">
        <v>8.6300000000000008</v>
      </c>
      <c r="AP32">
        <v>12.33</v>
      </c>
      <c r="AQ32">
        <v>32.19</v>
      </c>
      <c r="AR32">
        <v>29.76</v>
      </c>
      <c r="AS32">
        <v>34.71</v>
      </c>
      <c r="AT32">
        <v>14.44</v>
      </c>
      <c r="AU32">
        <v>0</v>
      </c>
      <c r="AV32">
        <v>0</v>
      </c>
      <c r="AW32">
        <v>0</v>
      </c>
      <c r="AX32">
        <v>0</v>
      </c>
      <c r="AY32">
        <v>4.16</v>
      </c>
      <c r="AZ32">
        <v>5.15</v>
      </c>
      <c r="BA32">
        <v>3.41</v>
      </c>
      <c r="BB3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2262.6786999999999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363.34</v>
      </c>
      <c r="L33">
        <v>110.84</v>
      </c>
      <c r="M33">
        <v>91.139799999999994</v>
      </c>
      <c r="N33">
        <v>117.19</v>
      </c>
      <c r="O33">
        <v>122.8699</v>
      </c>
      <c r="P33">
        <v>106.51</v>
      </c>
      <c r="Q33">
        <v>15.239000000000001</v>
      </c>
      <c r="R33">
        <v>32.1081</v>
      </c>
      <c r="S33">
        <v>20.0061</v>
      </c>
      <c r="T33">
        <v>0</v>
      </c>
      <c r="U33">
        <v>368.31</v>
      </c>
      <c r="V33">
        <v>13.64</v>
      </c>
      <c r="W33">
        <v>30.81</v>
      </c>
      <c r="X33">
        <v>131.31</v>
      </c>
      <c r="Y33">
        <v>0</v>
      </c>
      <c r="Z33">
        <v>12.56</v>
      </c>
      <c r="AA33">
        <v>40.590000000000003</v>
      </c>
      <c r="AB33">
        <v>42.58</v>
      </c>
      <c r="AC33">
        <v>30.89</v>
      </c>
      <c r="AD33">
        <v>38.9</v>
      </c>
      <c r="AE33">
        <v>51.79</v>
      </c>
      <c r="AF33">
        <v>18.600000000000001</v>
      </c>
      <c r="AG33">
        <v>43.43</v>
      </c>
      <c r="AH33">
        <v>160.9</v>
      </c>
      <c r="AI33">
        <v>6.77</v>
      </c>
      <c r="AJ33">
        <v>0</v>
      </c>
      <c r="AK33">
        <v>57.86</v>
      </c>
      <c r="AL33">
        <v>77.209999999999994</v>
      </c>
      <c r="AM33">
        <v>0</v>
      </c>
      <c r="AN33">
        <v>0.92</v>
      </c>
      <c r="AO33">
        <v>8.6300000000000008</v>
      </c>
      <c r="AP33">
        <v>8.8800000000000008</v>
      </c>
      <c r="AQ33">
        <v>32.19</v>
      </c>
      <c r="AR33">
        <v>29.76</v>
      </c>
      <c r="AS33">
        <v>28.46</v>
      </c>
      <c r="AT33">
        <v>14.44</v>
      </c>
      <c r="AU33">
        <v>0</v>
      </c>
      <c r="AV33">
        <v>0</v>
      </c>
      <c r="AW33">
        <v>0</v>
      </c>
      <c r="AX33">
        <v>0</v>
      </c>
      <c r="AY33">
        <v>4.16</v>
      </c>
      <c r="AZ33">
        <v>5.15</v>
      </c>
      <c r="BA33">
        <v>3.41</v>
      </c>
      <c r="BB33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2244.0929000000001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363.34</v>
      </c>
      <c r="L34">
        <v>110.84</v>
      </c>
      <c r="M34">
        <v>91.139799999999994</v>
      </c>
      <c r="N34">
        <v>117.19</v>
      </c>
      <c r="O34">
        <v>122.8699</v>
      </c>
      <c r="P34">
        <v>106.51</v>
      </c>
      <c r="Q34">
        <v>13.638999999999999</v>
      </c>
      <c r="R34">
        <v>27.9481</v>
      </c>
      <c r="S34">
        <v>17.646100000000001</v>
      </c>
      <c r="T34">
        <v>0</v>
      </c>
      <c r="U34">
        <v>368.31</v>
      </c>
      <c r="V34">
        <v>13.64</v>
      </c>
      <c r="W34">
        <v>30.81</v>
      </c>
      <c r="X34">
        <v>131.31</v>
      </c>
      <c r="Y34">
        <v>0</v>
      </c>
      <c r="Z34">
        <v>12.56</v>
      </c>
      <c r="AA34">
        <v>40.590000000000003</v>
      </c>
      <c r="AB34">
        <v>42.58</v>
      </c>
      <c r="AC34">
        <v>30.89</v>
      </c>
      <c r="AD34">
        <v>38.9</v>
      </c>
      <c r="AE34">
        <v>51.79</v>
      </c>
      <c r="AF34">
        <v>18.600000000000001</v>
      </c>
      <c r="AG34">
        <v>43.43</v>
      </c>
      <c r="AH34">
        <v>160.9</v>
      </c>
      <c r="AI34">
        <v>6.77</v>
      </c>
      <c r="AJ34">
        <v>0</v>
      </c>
      <c r="AK34">
        <v>57.86</v>
      </c>
      <c r="AL34">
        <v>77.209999999999994</v>
      </c>
      <c r="AM34">
        <v>0</v>
      </c>
      <c r="AN34">
        <v>0.92</v>
      </c>
      <c r="AO34">
        <v>8.6300000000000008</v>
      </c>
      <c r="AP34">
        <v>8.8800000000000008</v>
      </c>
      <c r="AQ34">
        <v>16.09</v>
      </c>
      <c r="AR34">
        <v>29.76</v>
      </c>
      <c r="AS34">
        <v>28.46</v>
      </c>
      <c r="AT34">
        <v>14.44</v>
      </c>
      <c r="AU34">
        <v>0</v>
      </c>
      <c r="AV34">
        <v>0</v>
      </c>
      <c r="AW34">
        <v>0</v>
      </c>
      <c r="AX34">
        <v>0</v>
      </c>
      <c r="AY34">
        <v>4.16</v>
      </c>
      <c r="AZ34">
        <v>5.15</v>
      </c>
      <c r="BA34">
        <v>3.41</v>
      </c>
      <c r="BB34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2219.8729000000003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363.34</v>
      </c>
      <c r="L35">
        <v>110.84</v>
      </c>
      <c r="M35">
        <v>91.139799999999994</v>
      </c>
      <c r="N35">
        <v>117.19</v>
      </c>
      <c r="O35">
        <v>122.8699</v>
      </c>
      <c r="P35">
        <v>113</v>
      </c>
      <c r="Q35">
        <v>13.638999999999999</v>
      </c>
      <c r="R35">
        <v>27.9481</v>
      </c>
      <c r="S35">
        <v>17.646100000000001</v>
      </c>
      <c r="T35">
        <v>0</v>
      </c>
      <c r="U35">
        <v>368.31</v>
      </c>
      <c r="V35">
        <v>12.13</v>
      </c>
      <c r="W35">
        <v>30.81</v>
      </c>
      <c r="X35">
        <v>131.31</v>
      </c>
      <c r="Y35">
        <v>0</v>
      </c>
      <c r="Z35">
        <v>12.56</v>
      </c>
      <c r="AA35">
        <v>40.590000000000003</v>
      </c>
      <c r="AB35">
        <v>42.58</v>
      </c>
      <c r="AC35">
        <v>30.89</v>
      </c>
      <c r="AD35">
        <v>38.9</v>
      </c>
      <c r="AE35">
        <v>51.79</v>
      </c>
      <c r="AF35">
        <v>18.600000000000001</v>
      </c>
      <c r="AG35">
        <v>43.43</v>
      </c>
      <c r="AH35">
        <v>160.9</v>
      </c>
      <c r="AI35">
        <v>20.3</v>
      </c>
      <c r="AJ35">
        <v>0</v>
      </c>
      <c r="AK35">
        <v>57.86</v>
      </c>
      <c r="AL35">
        <v>77.209999999999994</v>
      </c>
      <c r="AM35">
        <v>0</v>
      </c>
      <c r="AN35">
        <v>0</v>
      </c>
      <c r="AO35">
        <v>8.6300000000000008</v>
      </c>
      <c r="AP35">
        <v>12.33</v>
      </c>
      <c r="AQ35">
        <v>16.09</v>
      </c>
      <c r="AR35">
        <v>29.76</v>
      </c>
      <c r="AS35">
        <v>28.46</v>
      </c>
      <c r="AT35">
        <v>14.44</v>
      </c>
      <c r="AU35">
        <v>0</v>
      </c>
      <c r="AV35">
        <v>0</v>
      </c>
      <c r="AW35">
        <v>0</v>
      </c>
      <c r="AX35">
        <v>0</v>
      </c>
      <c r="AY35">
        <v>4.16</v>
      </c>
      <c r="AZ35">
        <v>5.15</v>
      </c>
      <c r="BA35">
        <v>3.41</v>
      </c>
      <c r="BB35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2240.9128999999998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363.34</v>
      </c>
      <c r="L36">
        <v>110.84</v>
      </c>
      <c r="M36">
        <v>91.139799999999994</v>
      </c>
      <c r="N36">
        <v>117.19</v>
      </c>
      <c r="O36">
        <v>122.8699</v>
      </c>
      <c r="P36">
        <v>121.27</v>
      </c>
      <c r="Q36">
        <v>13.638999999999999</v>
      </c>
      <c r="R36">
        <v>27.9481</v>
      </c>
      <c r="S36">
        <v>17.646100000000001</v>
      </c>
      <c r="T36">
        <v>0</v>
      </c>
      <c r="U36">
        <v>368.31</v>
      </c>
      <c r="V36">
        <v>12.13</v>
      </c>
      <c r="W36">
        <v>30.81</v>
      </c>
      <c r="X36">
        <v>131.31</v>
      </c>
      <c r="Y36">
        <v>0</v>
      </c>
      <c r="Z36">
        <v>12.56</v>
      </c>
      <c r="AA36">
        <v>40.590000000000003</v>
      </c>
      <c r="AB36">
        <v>42.58</v>
      </c>
      <c r="AC36">
        <v>30.89</v>
      </c>
      <c r="AD36">
        <v>38.9</v>
      </c>
      <c r="AE36">
        <v>51.79</v>
      </c>
      <c r="AF36">
        <v>18.600000000000001</v>
      </c>
      <c r="AG36">
        <v>43.43</v>
      </c>
      <c r="AH36">
        <v>160.9</v>
      </c>
      <c r="AI36">
        <v>20.3</v>
      </c>
      <c r="AJ36">
        <v>0</v>
      </c>
      <c r="AK36">
        <v>57.86</v>
      </c>
      <c r="AL36">
        <v>77.209999999999994</v>
      </c>
      <c r="AM36">
        <v>0</v>
      </c>
      <c r="AN36">
        <v>0</v>
      </c>
      <c r="AO36">
        <v>8.6300000000000008</v>
      </c>
      <c r="AP36">
        <v>8.8800000000000008</v>
      </c>
      <c r="AQ36">
        <v>0</v>
      </c>
      <c r="AR36">
        <v>29.76</v>
      </c>
      <c r="AS36">
        <v>28.46</v>
      </c>
      <c r="AT36">
        <v>14.44</v>
      </c>
      <c r="AU36">
        <v>0</v>
      </c>
      <c r="AV36">
        <v>0</v>
      </c>
      <c r="AW36">
        <v>0</v>
      </c>
      <c r="AX36">
        <v>0</v>
      </c>
      <c r="AY36">
        <v>4.16</v>
      </c>
      <c r="AZ36">
        <v>5.15</v>
      </c>
      <c r="BA36">
        <v>3.41</v>
      </c>
      <c r="BB36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2229.6428999999998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363.34</v>
      </c>
      <c r="L37">
        <v>110.84</v>
      </c>
      <c r="M37">
        <v>91.139799999999994</v>
      </c>
      <c r="N37">
        <v>117.19</v>
      </c>
      <c r="O37">
        <v>122.8699</v>
      </c>
      <c r="P37">
        <v>123.01</v>
      </c>
      <c r="Q37">
        <v>11.79</v>
      </c>
      <c r="R37">
        <v>23.15</v>
      </c>
      <c r="S37">
        <v>14.33</v>
      </c>
      <c r="T37">
        <v>0</v>
      </c>
      <c r="U37">
        <v>368.31</v>
      </c>
      <c r="V37">
        <v>10.23</v>
      </c>
      <c r="W37">
        <v>28.16</v>
      </c>
      <c r="X37">
        <v>115.29</v>
      </c>
      <c r="Y37">
        <v>0</v>
      </c>
      <c r="Z37">
        <v>12.56</v>
      </c>
      <c r="AA37">
        <v>40.590000000000003</v>
      </c>
      <c r="AB37">
        <v>42.58</v>
      </c>
      <c r="AC37">
        <v>30.89</v>
      </c>
      <c r="AD37">
        <v>38.9</v>
      </c>
      <c r="AE37">
        <v>51.79</v>
      </c>
      <c r="AF37">
        <v>18.600000000000001</v>
      </c>
      <c r="AG37">
        <v>43.43</v>
      </c>
      <c r="AH37">
        <v>160.9</v>
      </c>
      <c r="AI37">
        <v>20.3</v>
      </c>
      <c r="AJ37">
        <v>0</v>
      </c>
      <c r="AK37">
        <v>57.86</v>
      </c>
      <c r="AL37">
        <v>77.209999999999994</v>
      </c>
      <c r="AM37">
        <v>0</v>
      </c>
      <c r="AN37">
        <v>0</v>
      </c>
      <c r="AO37">
        <v>8.6300000000000008</v>
      </c>
      <c r="AP37">
        <v>8.8800000000000008</v>
      </c>
      <c r="AQ37">
        <v>0</v>
      </c>
      <c r="AR37">
        <v>29.76</v>
      </c>
      <c r="AS37">
        <v>28.46</v>
      </c>
      <c r="AT37">
        <v>14.44</v>
      </c>
      <c r="AU37">
        <v>0</v>
      </c>
      <c r="AV37">
        <v>0</v>
      </c>
      <c r="AW37">
        <v>0</v>
      </c>
      <c r="AX37">
        <v>0</v>
      </c>
      <c r="AY37">
        <v>4.16</v>
      </c>
      <c r="AZ37">
        <v>5.15</v>
      </c>
      <c r="BA37">
        <v>3.41</v>
      </c>
      <c r="BB37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2200.8497000000002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363.34</v>
      </c>
      <c r="L38">
        <v>110.84</v>
      </c>
      <c r="M38">
        <v>91.139799999999994</v>
      </c>
      <c r="N38">
        <v>117.19</v>
      </c>
      <c r="O38">
        <v>122.8699</v>
      </c>
      <c r="P38">
        <v>123.01</v>
      </c>
      <c r="Q38">
        <v>11.79</v>
      </c>
      <c r="R38">
        <v>23.15</v>
      </c>
      <c r="S38">
        <v>14.33</v>
      </c>
      <c r="T38">
        <v>0</v>
      </c>
      <c r="U38">
        <v>368.31</v>
      </c>
      <c r="V38">
        <v>10.23</v>
      </c>
      <c r="W38">
        <v>27.92</v>
      </c>
      <c r="X38">
        <v>115.29</v>
      </c>
      <c r="Y38">
        <v>0</v>
      </c>
      <c r="Z38">
        <v>12.56</v>
      </c>
      <c r="AA38">
        <v>40.590000000000003</v>
      </c>
      <c r="AB38">
        <v>42.58</v>
      </c>
      <c r="AC38">
        <v>30.89</v>
      </c>
      <c r="AD38">
        <v>38.9</v>
      </c>
      <c r="AE38">
        <v>51.79</v>
      </c>
      <c r="AF38">
        <v>18.600000000000001</v>
      </c>
      <c r="AG38">
        <v>43.43</v>
      </c>
      <c r="AH38">
        <v>160.9</v>
      </c>
      <c r="AI38">
        <v>20.3</v>
      </c>
      <c r="AJ38">
        <v>0</v>
      </c>
      <c r="AK38">
        <v>57.86</v>
      </c>
      <c r="AL38">
        <v>77.209999999999994</v>
      </c>
      <c r="AM38">
        <v>0</v>
      </c>
      <c r="AN38">
        <v>0</v>
      </c>
      <c r="AO38">
        <v>8.6300000000000008</v>
      </c>
      <c r="AP38">
        <v>12.33</v>
      </c>
      <c r="AQ38">
        <v>0</v>
      </c>
      <c r="AR38">
        <v>29.76</v>
      </c>
      <c r="AS38">
        <v>28.46</v>
      </c>
      <c r="AT38">
        <v>14.44</v>
      </c>
      <c r="AU38">
        <v>0</v>
      </c>
      <c r="AV38">
        <v>0</v>
      </c>
      <c r="AW38">
        <v>0</v>
      </c>
      <c r="AX38">
        <v>0</v>
      </c>
      <c r="AY38">
        <v>4.16</v>
      </c>
      <c r="AZ38">
        <v>5.15</v>
      </c>
      <c r="BA38">
        <v>3.41</v>
      </c>
      <c r="BB38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2204.0596999999998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363.34</v>
      </c>
      <c r="L39">
        <v>110.84</v>
      </c>
      <c r="M39">
        <v>91.139799999999994</v>
      </c>
      <c r="N39">
        <v>117.19</v>
      </c>
      <c r="O39">
        <v>122.8699</v>
      </c>
      <c r="P39">
        <v>123.01</v>
      </c>
      <c r="Q39">
        <v>11.79</v>
      </c>
      <c r="R39">
        <v>23.15</v>
      </c>
      <c r="S39">
        <v>14.33</v>
      </c>
      <c r="T39">
        <v>0</v>
      </c>
      <c r="U39">
        <v>368.31</v>
      </c>
      <c r="V39">
        <v>10.23</v>
      </c>
      <c r="W39">
        <v>27.92</v>
      </c>
      <c r="X39">
        <v>115.29</v>
      </c>
      <c r="Y39">
        <v>0</v>
      </c>
      <c r="Z39">
        <v>12.56</v>
      </c>
      <c r="AA39">
        <v>40.590000000000003</v>
      </c>
      <c r="AB39">
        <v>42.58</v>
      </c>
      <c r="AC39">
        <v>30.89</v>
      </c>
      <c r="AD39">
        <v>38.9</v>
      </c>
      <c r="AE39">
        <v>51.79</v>
      </c>
      <c r="AF39">
        <v>18.600000000000001</v>
      </c>
      <c r="AG39">
        <v>43.43</v>
      </c>
      <c r="AH39">
        <v>160.9</v>
      </c>
      <c r="AI39">
        <v>20.3</v>
      </c>
      <c r="AJ39">
        <v>0</v>
      </c>
      <c r="AK39">
        <v>57.86</v>
      </c>
      <c r="AL39">
        <v>77.209999999999994</v>
      </c>
      <c r="AM39">
        <v>0</v>
      </c>
      <c r="AN39">
        <v>0</v>
      </c>
      <c r="AO39">
        <v>8.6300000000000008</v>
      </c>
      <c r="AP39">
        <v>8.02</v>
      </c>
      <c r="AQ39">
        <v>0</v>
      </c>
      <c r="AR39">
        <v>37.74</v>
      </c>
      <c r="AS39">
        <v>28.46</v>
      </c>
      <c r="AT39">
        <v>14.44</v>
      </c>
      <c r="AU39">
        <v>0</v>
      </c>
      <c r="AV39">
        <v>0</v>
      </c>
      <c r="AW39">
        <v>0</v>
      </c>
      <c r="AX39">
        <v>0</v>
      </c>
      <c r="AY39">
        <v>4.16</v>
      </c>
      <c r="AZ39">
        <v>5.15</v>
      </c>
      <c r="BA39">
        <v>3.41</v>
      </c>
      <c r="BB39">
        <v>2.7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2207.7296999999994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363.34</v>
      </c>
      <c r="L40">
        <v>110.84</v>
      </c>
      <c r="M40">
        <v>91.139799999999994</v>
      </c>
      <c r="N40">
        <v>117.19</v>
      </c>
      <c r="O40">
        <v>122.8699</v>
      </c>
      <c r="P40">
        <v>123.01</v>
      </c>
      <c r="Q40">
        <v>11.79</v>
      </c>
      <c r="R40">
        <v>23.15</v>
      </c>
      <c r="S40">
        <v>14.33</v>
      </c>
      <c r="T40">
        <v>0</v>
      </c>
      <c r="U40">
        <v>368.31</v>
      </c>
      <c r="V40">
        <v>10.23</v>
      </c>
      <c r="W40">
        <v>27.92</v>
      </c>
      <c r="X40">
        <v>115.29</v>
      </c>
      <c r="Y40">
        <v>0</v>
      </c>
      <c r="Z40">
        <v>12.56</v>
      </c>
      <c r="AA40">
        <v>40.590000000000003</v>
      </c>
      <c r="AB40">
        <v>42.58</v>
      </c>
      <c r="AC40">
        <v>30.89</v>
      </c>
      <c r="AD40">
        <v>38.9</v>
      </c>
      <c r="AE40">
        <v>51.79</v>
      </c>
      <c r="AF40">
        <v>18.600000000000001</v>
      </c>
      <c r="AG40">
        <v>43.43</v>
      </c>
      <c r="AH40">
        <v>160.9</v>
      </c>
      <c r="AI40">
        <v>20.3</v>
      </c>
      <c r="AJ40">
        <v>0</v>
      </c>
      <c r="AK40">
        <v>57.86</v>
      </c>
      <c r="AL40">
        <v>77.209999999999994</v>
      </c>
      <c r="AM40">
        <v>0</v>
      </c>
      <c r="AN40">
        <v>0</v>
      </c>
      <c r="AO40">
        <v>8.6300000000000008</v>
      </c>
      <c r="AP40">
        <v>10.49</v>
      </c>
      <c r="AQ40">
        <v>0</v>
      </c>
      <c r="AR40">
        <v>37.74</v>
      </c>
      <c r="AS40">
        <v>28.46</v>
      </c>
      <c r="AT40">
        <v>14.44</v>
      </c>
      <c r="AU40">
        <v>0</v>
      </c>
      <c r="AV40">
        <v>0</v>
      </c>
      <c r="AW40">
        <v>0</v>
      </c>
      <c r="AX40">
        <v>0</v>
      </c>
      <c r="AY40">
        <v>4.16</v>
      </c>
      <c r="AZ40">
        <v>5.15</v>
      </c>
      <c r="BA40">
        <v>3.41</v>
      </c>
      <c r="BB40">
        <v>2.7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2210.1996999999992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363.34</v>
      </c>
      <c r="L41">
        <v>110.84</v>
      </c>
      <c r="M41">
        <v>91.139799999999994</v>
      </c>
      <c r="N41">
        <v>117.19</v>
      </c>
      <c r="O41">
        <v>122.8699</v>
      </c>
      <c r="P41">
        <v>123.01</v>
      </c>
      <c r="Q41">
        <v>11.79</v>
      </c>
      <c r="R41">
        <v>23.15</v>
      </c>
      <c r="S41">
        <v>14.33</v>
      </c>
      <c r="T41">
        <v>0</v>
      </c>
      <c r="U41">
        <v>368.31</v>
      </c>
      <c r="V41">
        <v>10.23</v>
      </c>
      <c r="W41">
        <v>27.92</v>
      </c>
      <c r="X41">
        <v>115.29</v>
      </c>
      <c r="Y41">
        <v>0</v>
      </c>
      <c r="Z41">
        <v>12.56</v>
      </c>
      <c r="AA41">
        <v>40.590000000000003</v>
      </c>
      <c r="AB41">
        <v>42.58</v>
      </c>
      <c r="AC41">
        <v>30.89</v>
      </c>
      <c r="AD41">
        <v>38.9</v>
      </c>
      <c r="AE41">
        <v>51.79</v>
      </c>
      <c r="AF41">
        <v>18.600000000000001</v>
      </c>
      <c r="AG41">
        <v>43.43</v>
      </c>
      <c r="AH41">
        <v>160.9</v>
      </c>
      <c r="AI41">
        <v>29.77</v>
      </c>
      <c r="AJ41">
        <v>0</v>
      </c>
      <c r="AK41">
        <v>57.86</v>
      </c>
      <c r="AL41">
        <v>76.08</v>
      </c>
      <c r="AM41">
        <v>0</v>
      </c>
      <c r="AN41">
        <v>0</v>
      </c>
      <c r="AO41">
        <v>8.6300000000000008</v>
      </c>
      <c r="AP41">
        <v>10.49</v>
      </c>
      <c r="AQ41">
        <v>0</v>
      </c>
      <c r="AR41">
        <v>29.76</v>
      </c>
      <c r="AS41">
        <v>28.46</v>
      </c>
      <c r="AT41">
        <v>14.44</v>
      </c>
      <c r="AU41">
        <v>0</v>
      </c>
      <c r="AV41">
        <v>0</v>
      </c>
      <c r="AW41">
        <v>0</v>
      </c>
      <c r="AX41">
        <v>0</v>
      </c>
      <c r="AY41">
        <v>4.16</v>
      </c>
      <c r="AZ41">
        <v>5.15</v>
      </c>
      <c r="BA41">
        <v>3.41</v>
      </c>
      <c r="BB41">
        <v>2.7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2210.5596999999998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363.34</v>
      </c>
      <c r="L42">
        <v>110.84</v>
      </c>
      <c r="M42">
        <v>91.139799999999994</v>
      </c>
      <c r="N42">
        <v>117.19</v>
      </c>
      <c r="O42">
        <v>122.8699</v>
      </c>
      <c r="P42">
        <v>123.01</v>
      </c>
      <c r="Q42">
        <v>11.79</v>
      </c>
      <c r="R42">
        <v>23.15</v>
      </c>
      <c r="S42">
        <v>14.33</v>
      </c>
      <c r="T42">
        <v>0</v>
      </c>
      <c r="U42">
        <v>368.31</v>
      </c>
      <c r="V42">
        <v>10.23</v>
      </c>
      <c r="W42">
        <v>27.92</v>
      </c>
      <c r="X42">
        <v>115.29</v>
      </c>
      <c r="Y42">
        <v>0</v>
      </c>
      <c r="Z42">
        <v>12.56</v>
      </c>
      <c r="AA42">
        <v>40.590000000000003</v>
      </c>
      <c r="AB42">
        <v>42.58</v>
      </c>
      <c r="AC42">
        <v>30.89</v>
      </c>
      <c r="AD42">
        <v>38.9</v>
      </c>
      <c r="AE42">
        <v>51.79</v>
      </c>
      <c r="AF42">
        <v>18.600000000000001</v>
      </c>
      <c r="AG42">
        <v>43.43</v>
      </c>
      <c r="AH42">
        <v>160.9</v>
      </c>
      <c r="AI42">
        <v>29.77</v>
      </c>
      <c r="AJ42">
        <v>0</v>
      </c>
      <c r="AK42">
        <v>57.86</v>
      </c>
      <c r="AL42">
        <v>76.08</v>
      </c>
      <c r="AM42">
        <v>0</v>
      </c>
      <c r="AN42">
        <v>0</v>
      </c>
      <c r="AO42">
        <v>8.6300000000000008</v>
      </c>
      <c r="AP42">
        <v>10.49</v>
      </c>
      <c r="AQ42">
        <v>0</v>
      </c>
      <c r="AR42">
        <v>29.76</v>
      </c>
      <c r="AS42">
        <v>28.46</v>
      </c>
      <c r="AT42">
        <v>14.44</v>
      </c>
      <c r="AU42">
        <v>0</v>
      </c>
      <c r="AV42">
        <v>0</v>
      </c>
      <c r="AW42">
        <v>0</v>
      </c>
      <c r="AX42">
        <v>0</v>
      </c>
      <c r="AY42">
        <v>4.16</v>
      </c>
      <c r="AZ42">
        <v>5.15</v>
      </c>
      <c r="BA42">
        <v>3.41</v>
      </c>
      <c r="BB42">
        <v>2.7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2210.5596999999998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363.34</v>
      </c>
      <c r="L43">
        <v>110.84</v>
      </c>
      <c r="M43">
        <v>91.139799999999994</v>
      </c>
      <c r="N43">
        <v>117.19</v>
      </c>
      <c r="O43">
        <v>122.8699</v>
      </c>
      <c r="P43">
        <v>123.01</v>
      </c>
      <c r="Q43">
        <v>11.79</v>
      </c>
      <c r="R43">
        <v>23.15</v>
      </c>
      <c r="S43">
        <v>14.33</v>
      </c>
      <c r="T43">
        <v>0</v>
      </c>
      <c r="U43">
        <v>368.31</v>
      </c>
      <c r="V43">
        <v>10.23</v>
      </c>
      <c r="W43">
        <v>27.92</v>
      </c>
      <c r="X43">
        <v>115.29</v>
      </c>
      <c r="Y43">
        <v>0</v>
      </c>
      <c r="Z43">
        <v>12.56</v>
      </c>
      <c r="AA43">
        <v>40.590000000000003</v>
      </c>
      <c r="AB43">
        <v>42.58</v>
      </c>
      <c r="AC43">
        <v>30.89</v>
      </c>
      <c r="AD43">
        <v>38.9</v>
      </c>
      <c r="AE43">
        <v>51.79</v>
      </c>
      <c r="AF43">
        <v>18.600000000000001</v>
      </c>
      <c r="AG43">
        <v>43.43</v>
      </c>
      <c r="AH43">
        <v>160.9</v>
      </c>
      <c r="AI43">
        <v>29.77</v>
      </c>
      <c r="AJ43">
        <v>0</v>
      </c>
      <c r="AK43">
        <v>57.86</v>
      </c>
      <c r="AL43">
        <v>76.08</v>
      </c>
      <c r="AM43">
        <v>0</v>
      </c>
      <c r="AN43">
        <v>0</v>
      </c>
      <c r="AO43">
        <v>9.48</v>
      </c>
      <c r="AP43">
        <v>10.49</v>
      </c>
      <c r="AQ43">
        <v>0</v>
      </c>
      <c r="AR43">
        <v>29.76</v>
      </c>
      <c r="AS43">
        <v>28.46</v>
      </c>
      <c r="AT43">
        <v>14.44</v>
      </c>
      <c r="AU43">
        <v>0</v>
      </c>
      <c r="AV43">
        <v>0</v>
      </c>
      <c r="AW43">
        <v>0</v>
      </c>
      <c r="AX43">
        <v>0</v>
      </c>
      <c r="AY43">
        <v>4.16</v>
      </c>
      <c r="AZ43">
        <v>5.15</v>
      </c>
      <c r="BA43">
        <v>3.41</v>
      </c>
      <c r="BB43">
        <v>2.7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2211.4096999999997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363.34</v>
      </c>
      <c r="L44">
        <v>110.84</v>
      </c>
      <c r="M44">
        <v>91.139799999999994</v>
      </c>
      <c r="N44">
        <v>117.19</v>
      </c>
      <c r="O44">
        <v>122.8699</v>
      </c>
      <c r="P44">
        <v>123.01</v>
      </c>
      <c r="Q44">
        <v>11.79</v>
      </c>
      <c r="R44">
        <v>23.15</v>
      </c>
      <c r="S44">
        <v>14.33</v>
      </c>
      <c r="T44">
        <v>0</v>
      </c>
      <c r="U44">
        <v>368.31</v>
      </c>
      <c r="V44">
        <v>10.23</v>
      </c>
      <c r="W44">
        <v>27.92</v>
      </c>
      <c r="X44">
        <v>115.29</v>
      </c>
      <c r="Y44">
        <v>0</v>
      </c>
      <c r="Z44">
        <v>12.56</v>
      </c>
      <c r="AA44">
        <v>40.590000000000003</v>
      </c>
      <c r="AB44">
        <v>42.58</v>
      </c>
      <c r="AC44">
        <v>30.89</v>
      </c>
      <c r="AD44">
        <v>38.9</v>
      </c>
      <c r="AE44">
        <v>51.79</v>
      </c>
      <c r="AF44">
        <v>18.600000000000001</v>
      </c>
      <c r="AG44">
        <v>43.43</v>
      </c>
      <c r="AH44">
        <v>160.9</v>
      </c>
      <c r="AI44">
        <v>29.77</v>
      </c>
      <c r="AJ44">
        <v>0</v>
      </c>
      <c r="AK44">
        <v>57.86</v>
      </c>
      <c r="AL44">
        <v>76.08</v>
      </c>
      <c r="AM44">
        <v>0</v>
      </c>
      <c r="AN44">
        <v>0</v>
      </c>
      <c r="AO44">
        <v>9.48</v>
      </c>
      <c r="AP44">
        <v>10.49</v>
      </c>
      <c r="AQ44">
        <v>0</v>
      </c>
      <c r="AR44">
        <v>29.76</v>
      </c>
      <c r="AS44">
        <v>25.61</v>
      </c>
      <c r="AT44">
        <v>14.44</v>
      </c>
      <c r="AU44">
        <v>0</v>
      </c>
      <c r="AV44">
        <v>0</v>
      </c>
      <c r="AW44">
        <v>0</v>
      </c>
      <c r="AX44">
        <v>0</v>
      </c>
      <c r="AY44">
        <v>4.16</v>
      </c>
      <c r="AZ44">
        <v>5.15</v>
      </c>
      <c r="BA44">
        <v>3.41</v>
      </c>
      <c r="BB44">
        <v>2.7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2208.5596999999998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363.34</v>
      </c>
      <c r="L45">
        <v>110.84</v>
      </c>
      <c r="M45">
        <v>91.139799999999994</v>
      </c>
      <c r="N45">
        <v>117.19</v>
      </c>
      <c r="O45">
        <v>122.8699</v>
      </c>
      <c r="P45">
        <v>123.01</v>
      </c>
      <c r="Q45">
        <v>11.79</v>
      </c>
      <c r="R45">
        <v>23.15</v>
      </c>
      <c r="S45">
        <v>14.33</v>
      </c>
      <c r="T45">
        <v>0</v>
      </c>
      <c r="U45">
        <v>368.31</v>
      </c>
      <c r="V45">
        <v>10.23</v>
      </c>
      <c r="W45">
        <v>27.92</v>
      </c>
      <c r="X45">
        <v>115.29</v>
      </c>
      <c r="Y45">
        <v>0</v>
      </c>
      <c r="Z45">
        <v>12.56</v>
      </c>
      <c r="AA45">
        <v>40.590000000000003</v>
      </c>
      <c r="AB45">
        <v>42.58</v>
      </c>
      <c r="AC45">
        <v>30.89</v>
      </c>
      <c r="AD45">
        <v>38.9</v>
      </c>
      <c r="AE45">
        <v>51.79</v>
      </c>
      <c r="AF45">
        <v>18.600000000000001</v>
      </c>
      <c r="AG45">
        <v>43.43</v>
      </c>
      <c r="AH45">
        <v>160.9</v>
      </c>
      <c r="AI45">
        <v>29.77</v>
      </c>
      <c r="AJ45">
        <v>0</v>
      </c>
      <c r="AK45">
        <v>57.86</v>
      </c>
      <c r="AL45">
        <v>76.08</v>
      </c>
      <c r="AM45">
        <v>0</v>
      </c>
      <c r="AN45">
        <v>0</v>
      </c>
      <c r="AO45">
        <v>9.48</v>
      </c>
      <c r="AP45">
        <v>10.49</v>
      </c>
      <c r="AQ45">
        <v>0</v>
      </c>
      <c r="AR45">
        <v>29.76</v>
      </c>
      <c r="AS45">
        <v>27.03</v>
      </c>
      <c r="AT45">
        <v>14.44</v>
      </c>
      <c r="AU45">
        <v>0</v>
      </c>
      <c r="AV45">
        <v>0</v>
      </c>
      <c r="AW45">
        <v>0</v>
      </c>
      <c r="AX45">
        <v>0</v>
      </c>
      <c r="AY45">
        <v>4.16</v>
      </c>
      <c r="AZ45">
        <v>5.15</v>
      </c>
      <c r="BA45">
        <v>3.41</v>
      </c>
      <c r="BB45">
        <v>2.7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2209.9796999999999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363.34</v>
      </c>
      <c r="L46">
        <v>110.84</v>
      </c>
      <c r="M46">
        <v>91.139799999999994</v>
      </c>
      <c r="N46">
        <v>117.19</v>
      </c>
      <c r="O46">
        <v>122.8699</v>
      </c>
      <c r="P46">
        <v>123.01</v>
      </c>
      <c r="Q46">
        <v>11.79</v>
      </c>
      <c r="R46">
        <v>23.15</v>
      </c>
      <c r="S46">
        <v>14.33</v>
      </c>
      <c r="T46">
        <v>0</v>
      </c>
      <c r="U46">
        <v>368.31</v>
      </c>
      <c r="V46">
        <v>10.23</v>
      </c>
      <c r="W46">
        <v>27.92</v>
      </c>
      <c r="X46">
        <v>115.29</v>
      </c>
      <c r="Y46">
        <v>0</v>
      </c>
      <c r="Z46">
        <v>12.56</v>
      </c>
      <c r="AA46">
        <v>40.590000000000003</v>
      </c>
      <c r="AB46">
        <v>42.58</v>
      </c>
      <c r="AC46">
        <v>30.89</v>
      </c>
      <c r="AD46">
        <v>38.9</v>
      </c>
      <c r="AE46">
        <v>51.79</v>
      </c>
      <c r="AF46">
        <v>18.600000000000001</v>
      </c>
      <c r="AG46">
        <v>43.43</v>
      </c>
      <c r="AH46">
        <v>160.9</v>
      </c>
      <c r="AI46">
        <v>29.77</v>
      </c>
      <c r="AJ46">
        <v>0</v>
      </c>
      <c r="AK46">
        <v>57.86</v>
      </c>
      <c r="AL46">
        <v>76.08</v>
      </c>
      <c r="AM46">
        <v>0</v>
      </c>
      <c r="AN46">
        <v>0</v>
      </c>
      <c r="AO46">
        <v>9.48</v>
      </c>
      <c r="AP46">
        <v>10.49</v>
      </c>
      <c r="AQ46">
        <v>16.09</v>
      </c>
      <c r="AR46">
        <v>31.89</v>
      </c>
      <c r="AS46">
        <v>27.03</v>
      </c>
      <c r="AT46">
        <v>14.44</v>
      </c>
      <c r="AU46">
        <v>0</v>
      </c>
      <c r="AV46">
        <v>0</v>
      </c>
      <c r="AW46">
        <v>0</v>
      </c>
      <c r="AX46">
        <v>0</v>
      </c>
      <c r="AY46">
        <v>4.16</v>
      </c>
      <c r="AZ46">
        <v>5.15</v>
      </c>
      <c r="BA46">
        <v>3.41</v>
      </c>
      <c r="BB46">
        <v>2.7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2228.1996999999997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363.34</v>
      </c>
      <c r="L47">
        <v>110.84</v>
      </c>
      <c r="M47">
        <v>91.139799999999994</v>
      </c>
      <c r="N47">
        <v>117.19</v>
      </c>
      <c r="O47">
        <v>122.8699</v>
      </c>
      <c r="P47">
        <v>123.01</v>
      </c>
      <c r="Q47">
        <v>11.79</v>
      </c>
      <c r="R47">
        <v>23.15</v>
      </c>
      <c r="S47">
        <v>14.33</v>
      </c>
      <c r="T47">
        <v>0</v>
      </c>
      <c r="U47">
        <v>368.31</v>
      </c>
      <c r="V47">
        <v>12.13</v>
      </c>
      <c r="W47">
        <v>27.92</v>
      </c>
      <c r="X47">
        <v>115.29</v>
      </c>
      <c r="Y47">
        <v>0</v>
      </c>
      <c r="Z47">
        <v>12.56</v>
      </c>
      <c r="AA47">
        <v>41.08</v>
      </c>
      <c r="AB47">
        <v>42.58</v>
      </c>
      <c r="AC47">
        <v>30.89</v>
      </c>
      <c r="AD47">
        <v>38.9</v>
      </c>
      <c r="AE47">
        <v>51.79</v>
      </c>
      <c r="AF47">
        <v>18.600000000000001</v>
      </c>
      <c r="AG47">
        <v>43.43</v>
      </c>
      <c r="AH47">
        <v>160.9</v>
      </c>
      <c r="AI47">
        <v>29.77</v>
      </c>
      <c r="AJ47">
        <v>0</v>
      </c>
      <c r="AK47">
        <v>57.86</v>
      </c>
      <c r="AL47">
        <v>76.08</v>
      </c>
      <c r="AM47">
        <v>0</v>
      </c>
      <c r="AN47">
        <v>0</v>
      </c>
      <c r="AO47">
        <v>9.48</v>
      </c>
      <c r="AP47">
        <v>9.8699999999999992</v>
      </c>
      <c r="AQ47">
        <v>16.09</v>
      </c>
      <c r="AR47">
        <v>31.89</v>
      </c>
      <c r="AS47">
        <v>27.03</v>
      </c>
      <c r="AT47">
        <v>14.44</v>
      </c>
      <c r="AU47">
        <v>0</v>
      </c>
      <c r="AV47">
        <v>0</v>
      </c>
      <c r="AW47">
        <v>0</v>
      </c>
      <c r="AX47">
        <v>0</v>
      </c>
      <c r="AY47">
        <v>4.16</v>
      </c>
      <c r="AZ47">
        <v>5.15</v>
      </c>
      <c r="BA47">
        <v>3.41</v>
      </c>
      <c r="BB47">
        <v>2.7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2229.9697000000001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363.34</v>
      </c>
      <c r="L48">
        <v>110.84</v>
      </c>
      <c r="M48">
        <v>91.139799999999994</v>
      </c>
      <c r="N48">
        <v>117.19</v>
      </c>
      <c r="O48">
        <v>122.8699</v>
      </c>
      <c r="P48">
        <v>123.01</v>
      </c>
      <c r="Q48">
        <v>11.79</v>
      </c>
      <c r="R48">
        <v>23.15</v>
      </c>
      <c r="S48">
        <v>14.33</v>
      </c>
      <c r="T48">
        <v>0</v>
      </c>
      <c r="U48">
        <v>368.31</v>
      </c>
      <c r="V48">
        <v>12.13</v>
      </c>
      <c r="W48">
        <v>27.92</v>
      </c>
      <c r="X48">
        <v>115.29</v>
      </c>
      <c r="Y48">
        <v>0</v>
      </c>
      <c r="Z48">
        <v>12.56</v>
      </c>
      <c r="AA48">
        <v>41.08</v>
      </c>
      <c r="AB48">
        <v>42.58</v>
      </c>
      <c r="AC48">
        <v>30.89</v>
      </c>
      <c r="AD48">
        <v>38.9</v>
      </c>
      <c r="AE48">
        <v>51.79</v>
      </c>
      <c r="AF48">
        <v>18.600000000000001</v>
      </c>
      <c r="AG48">
        <v>43.43</v>
      </c>
      <c r="AH48">
        <v>160.9</v>
      </c>
      <c r="AI48">
        <v>20.3</v>
      </c>
      <c r="AJ48">
        <v>0</v>
      </c>
      <c r="AK48">
        <v>57.86</v>
      </c>
      <c r="AL48">
        <v>76.08</v>
      </c>
      <c r="AM48">
        <v>0</v>
      </c>
      <c r="AN48">
        <v>0</v>
      </c>
      <c r="AO48">
        <v>9.48</v>
      </c>
      <c r="AP48">
        <v>9.8699999999999992</v>
      </c>
      <c r="AQ48">
        <v>32.19</v>
      </c>
      <c r="AR48">
        <v>31.89</v>
      </c>
      <c r="AS48">
        <v>27.03</v>
      </c>
      <c r="AT48">
        <v>14.44</v>
      </c>
      <c r="AU48">
        <v>0</v>
      </c>
      <c r="AV48">
        <v>0</v>
      </c>
      <c r="AW48">
        <v>0</v>
      </c>
      <c r="AX48">
        <v>0</v>
      </c>
      <c r="AY48">
        <v>4.16</v>
      </c>
      <c r="AZ48">
        <v>5.15</v>
      </c>
      <c r="BA48">
        <v>3.41</v>
      </c>
      <c r="BB48">
        <v>2.7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2236.5996999999998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363.34</v>
      </c>
      <c r="L49">
        <v>110.84</v>
      </c>
      <c r="M49">
        <v>91.139799999999994</v>
      </c>
      <c r="N49">
        <v>117.19</v>
      </c>
      <c r="O49">
        <v>122.8699</v>
      </c>
      <c r="P49">
        <v>123.01</v>
      </c>
      <c r="Q49">
        <v>11.79</v>
      </c>
      <c r="R49">
        <v>23.15</v>
      </c>
      <c r="S49">
        <v>14.33</v>
      </c>
      <c r="T49">
        <v>0</v>
      </c>
      <c r="U49">
        <v>368.31</v>
      </c>
      <c r="V49">
        <v>12.13</v>
      </c>
      <c r="W49">
        <v>27.92</v>
      </c>
      <c r="X49">
        <v>115.29</v>
      </c>
      <c r="Y49">
        <v>0</v>
      </c>
      <c r="Z49">
        <v>12.56</v>
      </c>
      <c r="AA49">
        <v>41.08</v>
      </c>
      <c r="AB49">
        <v>42.58</v>
      </c>
      <c r="AC49">
        <v>30.89</v>
      </c>
      <c r="AD49">
        <v>38.9</v>
      </c>
      <c r="AE49">
        <v>51.79</v>
      </c>
      <c r="AF49">
        <v>18.600000000000001</v>
      </c>
      <c r="AG49">
        <v>43.43</v>
      </c>
      <c r="AH49">
        <v>160.9</v>
      </c>
      <c r="AI49">
        <v>20.3</v>
      </c>
      <c r="AJ49">
        <v>0</v>
      </c>
      <c r="AK49">
        <v>57.86</v>
      </c>
      <c r="AL49">
        <v>76.08</v>
      </c>
      <c r="AM49">
        <v>0</v>
      </c>
      <c r="AN49">
        <v>0</v>
      </c>
      <c r="AO49">
        <v>9.91</v>
      </c>
      <c r="AP49">
        <v>10.24</v>
      </c>
      <c r="AQ49">
        <v>48.28</v>
      </c>
      <c r="AR49">
        <v>31.89</v>
      </c>
      <c r="AS49">
        <v>27.03</v>
      </c>
      <c r="AT49">
        <v>14.44</v>
      </c>
      <c r="AU49">
        <v>0</v>
      </c>
      <c r="AV49">
        <v>0</v>
      </c>
      <c r="AW49">
        <v>0</v>
      </c>
      <c r="AX49">
        <v>0</v>
      </c>
      <c r="AY49">
        <v>4.16</v>
      </c>
      <c r="AZ49">
        <v>5.15</v>
      </c>
      <c r="BA49">
        <v>3.41</v>
      </c>
      <c r="BB49">
        <v>2.7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2253.4896999999996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363.34</v>
      </c>
      <c r="L50">
        <v>110.84</v>
      </c>
      <c r="M50">
        <v>91.139799999999994</v>
      </c>
      <c r="N50">
        <v>117.19</v>
      </c>
      <c r="O50">
        <v>122.8699</v>
      </c>
      <c r="P50">
        <v>123.01</v>
      </c>
      <c r="Q50">
        <v>11.79</v>
      </c>
      <c r="R50">
        <v>23.15</v>
      </c>
      <c r="S50">
        <v>14.33</v>
      </c>
      <c r="T50">
        <v>0</v>
      </c>
      <c r="U50">
        <v>368.31</v>
      </c>
      <c r="V50">
        <v>12.13</v>
      </c>
      <c r="W50">
        <v>27.92</v>
      </c>
      <c r="X50">
        <v>115.29</v>
      </c>
      <c r="Y50">
        <v>0</v>
      </c>
      <c r="Z50">
        <v>12.56</v>
      </c>
      <c r="AA50">
        <v>41.08</v>
      </c>
      <c r="AB50">
        <v>42.58</v>
      </c>
      <c r="AC50">
        <v>30.89</v>
      </c>
      <c r="AD50">
        <v>38.9</v>
      </c>
      <c r="AE50">
        <v>51.79</v>
      </c>
      <c r="AF50">
        <v>18.600000000000001</v>
      </c>
      <c r="AG50">
        <v>43.43</v>
      </c>
      <c r="AH50">
        <v>160.9</v>
      </c>
      <c r="AI50">
        <v>20.3</v>
      </c>
      <c r="AJ50">
        <v>0</v>
      </c>
      <c r="AK50">
        <v>57.86</v>
      </c>
      <c r="AL50">
        <v>76.08</v>
      </c>
      <c r="AM50">
        <v>0</v>
      </c>
      <c r="AN50">
        <v>0</v>
      </c>
      <c r="AO50">
        <v>9.91</v>
      </c>
      <c r="AP50">
        <v>10.24</v>
      </c>
      <c r="AQ50">
        <v>48.28</v>
      </c>
      <c r="AR50">
        <v>31.89</v>
      </c>
      <c r="AS50">
        <v>27.03</v>
      </c>
      <c r="AT50">
        <v>14.44</v>
      </c>
      <c r="AU50">
        <v>0</v>
      </c>
      <c r="AV50">
        <v>0</v>
      </c>
      <c r="AW50">
        <v>0</v>
      </c>
      <c r="AX50">
        <v>0</v>
      </c>
      <c r="AY50">
        <v>4.16</v>
      </c>
      <c r="AZ50">
        <v>5.15</v>
      </c>
      <c r="BA50">
        <v>3.41</v>
      </c>
      <c r="BB50">
        <v>2.7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2253.4896999999996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409.36</v>
      </c>
      <c r="L51">
        <v>110.84</v>
      </c>
      <c r="M51">
        <v>91.139799999999994</v>
      </c>
      <c r="N51">
        <v>117.19</v>
      </c>
      <c r="O51">
        <v>122.8699</v>
      </c>
      <c r="P51">
        <v>123.01</v>
      </c>
      <c r="Q51">
        <v>14.7517</v>
      </c>
      <c r="R51">
        <v>36.018599999999999</v>
      </c>
      <c r="S51">
        <v>19.053599999999999</v>
      </c>
      <c r="T51">
        <v>0</v>
      </c>
      <c r="U51">
        <v>368.31</v>
      </c>
      <c r="V51">
        <v>12.13</v>
      </c>
      <c r="W51">
        <v>27.92</v>
      </c>
      <c r="X51">
        <v>115.29</v>
      </c>
      <c r="Y51">
        <v>0</v>
      </c>
      <c r="Z51">
        <v>12.56</v>
      </c>
      <c r="AA51">
        <v>41.08</v>
      </c>
      <c r="AB51">
        <v>42.58</v>
      </c>
      <c r="AC51">
        <v>30.89</v>
      </c>
      <c r="AD51">
        <v>38.9</v>
      </c>
      <c r="AE51">
        <v>51.79</v>
      </c>
      <c r="AF51">
        <v>18.600000000000001</v>
      </c>
      <c r="AG51">
        <v>43.43</v>
      </c>
      <c r="AH51">
        <v>160.9</v>
      </c>
      <c r="AI51">
        <v>16.91</v>
      </c>
      <c r="AJ51">
        <v>0</v>
      </c>
      <c r="AK51">
        <v>57.86</v>
      </c>
      <c r="AL51">
        <v>76.08</v>
      </c>
      <c r="AM51">
        <v>0</v>
      </c>
      <c r="AN51">
        <v>0</v>
      </c>
      <c r="AO51">
        <v>9.91</v>
      </c>
      <c r="AP51">
        <v>10.24</v>
      </c>
      <c r="AQ51">
        <v>48.28</v>
      </c>
      <c r="AR51">
        <v>37.74</v>
      </c>
      <c r="AS51">
        <v>27.03</v>
      </c>
      <c r="AT51">
        <v>14.44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3.41</v>
      </c>
      <c r="BB51">
        <v>2.7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2321.1335999999997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457.5</v>
      </c>
      <c r="L52">
        <v>110.84</v>
      </c>
      <c r="M52">
        <v>91.139799999999994</v>
      </c>
      <c r="N52">
        <v>117.19</v>
      </c>
      <c r="O52">
        <v>122.8699</v>
      </c>
      <c r="P52">
        <v>123.01</v>
      </c>
      <c r="Q52">
        <v>14.7517</v>
      </c>
      <c r="R52">
        <v>36.018599999999999</v>
      </c>
      <c r="S52">
        <v>19.053599999999999</v>
      </c>
      <c r="T52">
        <v>0</v>
      </c>
      <c r="U52">
        <v>368.31</v>
      </c>
      <c r="V52">
        <v>12.13</v>
      </c>
      <c r="W52">
        <v>27.74</v>
      </c>
      <c r="X52">
        <v>115.57</v>
      </c>
      <c r="Y52">
        <v>0</v>
      </c>
      <c r="Z52">
        <v>12.56</v>
      </c>
      <c r="AA52">
        <v>41.08</v>
      </c>
      <c r="AB52">
        <v>42.58</v>
      </c>
      <c r="AC52">
        <v>30.89</v>
      </c>
      <c r="AD52">
        <v>38.9</v>
      </c>
      <c r="AE52">
        <v>51.79</v>
      </c>
      <c r="AF52">
        <v>18.600000000000001</v>
      </c>
      <c r="AG52">
        <v>43.43</v>
      </c>
      <c r="AH52">
        <v>160.9</v>
      </c>
      <c r="AI52">
        <v>16.91</v>
      </c>
      <c r="AJ52">
        <v>0</v>
      </c>
      <c r="AK52">
        <v>57.86</v>
      </c>
      <c r="AL52">
        <v>76.08</v>
      </c>
      <c r="AM52">
        <v>0</v>
      </c>
      <c r="AN52">
        <v>0</v>
      </c>
      <c r="AO52">
        <v>9.91</v>
      </c>
      <c r="AP52">
        <v>10.24</v>
      </c>
      <c r="AQ52">
        <v>48.28</v>
      </c>
      <c r="AR52">
        <v>37.74</v>
      </c>
      <c r="AS52">
        <v>27.03</v>
      </c>
      <c r="AT52">
        <v>14.44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3.41</v>
      </c>
      <c r="BB52">
        <v>2.7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2369.3735999999994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505.65</v>
      </c>
      <c r="L53">
        <v>110.84</v>
      </c>
      <c r="M53">
        <v>91.139799999999994</v>
      </c>
      <c r="N53">
        <v>117.19</v>
      </c>
      <c r="O53">
        <v>122.8699</v>
      </c>
      <c r="P53">
        <v>123.01</v>
      </c>
      <c r="Q53">
        <v>14.7517</v>
      </c>
      <c r="R53">
        <v>36.018599999999999</v>
      </c>
      <c r="S53">
        <v>19.053599999999999</v>
      </c>
      <c r="T53">
        <v>0</v>
      </c>
      <c r="U53">
        <v>368.31</v>
      </c>
      <c r="V53">
        <v>12.13</v>
      </c>
      <c r="W53">
        <v>27.74</v>
      </c>
      <c r="X53">
        <v>115.57</v>
      </c>
      <c r="Y53">
        <v>0</v>
      </c>
      <c r="Z53">
        <v>12.56</v>
      </c>
      <c r="AA53">
        <v>41.08</v>
      </c>
      <c r="AB53">
        <v>42.58</v>
      </c>
      <c r="AC53">
        <v>30.89</v>
      </c>
      <c r="AD53">
        <v>38.9</v>
      </c>
      <c r="AE53">
        <v>51.79</v>
      </c>
      <c r="AF53">
        <v>18.600000000000001</v>
      </c>
      <c r="AG53">
        <v>43.43</v>
      </c>
      <c r="AH53">
        <v>160.9</v>
      </c>
      <c r="AI53">
        <v>16.91</v>
      </c>
      <c r="AJ53">
        <v>0</v>
      </c>
      <c r="AK53">
        <v>57.86</v>
      </c>
      <c r="AL53">
        <v>76.08</v>
      </c>
      <c r="AM53">
        <v>0</v>
      </c>
      <c r="AN53">
        <v>0</v>
      </c>
      <c r="AO53">
        <v>12.66</v>
      </c>
      <c r="AP53">
        <v>10.24</v>
      </c>
      <c r="AQ53">
        <v>48.28</v>
      </c>
      <c r="AR53">
        <v>31.89</v>
      </c>
      <c r="AS53">
        <v>27.03</v>
      </c>
      <c r="AT53">
        <v>14.44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3.41</v>
      </c>
      <c r="BB53">
        <v>2.7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2414.4235999999996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553.79</v>
      </c>
      <c r="L54">
        <v>110.84</v>
      </c>
      <c r="M54">
        <v>91.139799999999994</v>
      </c>
      <c r="N54">
        <v>117.19</v>
      </c>
      <c r="O54">
        <v>122.8699</v>
      </c>
      <c r="P54">
        <v>123.01</v>
      </c>
      <c r="Q54">
        <v>14.7517</v>
      </c>
      <c r="R54">
        <v>36.018599999999999</v>
      </c>
      <c r="S54">
        <v>19.053599999999999</v>
      </c>
      <c r="T54">
        <v>0</v>
      </c>
      <c r="U54">
        <v>368.31</v>
      </c>
      <c r="V54">
        <v>12.13</v>
      </c>
      <c r="W54">
        <v>27.74</v>
      </c>
      <c r="X54">
        <v>115.57</v>
      </c>
      <c r="Y54">
        <v>0</v>
      </c>
      <c r="Z54">
        <v>12.56</v>
      </c>
      <c r="AA54">
        <v>41.08</v>
      </c>
      <c r="AB54">
        <v>42.58</v>
      </c>
      <c r="AC54">
        <v>30.89</v>
      </c>
      <c r="AD54">
        <v>38.9</v>
      </c>
      <c r="AE54">
        <v>51.79</v>
      </c>
      <c r="AF54">
        <v>18.600000000000001</v>
      </c>
      <c r="AG54">
        <v>43.43</v>
      </c>
      <c r="AH54">
        <v>160.9</v>
      </c>
      <c r="AI54">
        <v>16.91</v>
      </c>
      <c r="AJ54">
        <v>0</v>
      </c>
      <c r="AK54">
        <v>57.86</v>
      </c>
      <c r="AL54">
        <v>76.08</v>
      </c>
      <c r="AM54">
        <v>0</v>
      </c>
      <c r="AN54">
        <v>0</v>
      </c>
      <c r="AO54">
        <v>12.66</v>
      </c>
      <c r="AP54">
        <v>10.24</v>
      </c>
      <c r="AQ54">
        <v>48.28</v>
      </c>
      <c r="AR54">
        <v>31.89</v>
      </c>
      <c r="AS54">
        <v>27.03</v>
      </c>
      <c r="AT54">
        <v>14.44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3.41</v>
      </c>
      <c r="BB54">
        <v>2.7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2462.5636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582.30280000000005</v>
      </c>
      <c r="L55">
        <v>110.84</v>
      </c>
      <c r="M55">
        <v>91.139799999999994</v>
      </c>
      <c r="N55">
        <v>117.19</v>
      </c>
      <c r="O55">
        <v>122.8699</v>
      </c>
      <c r="P55">
        <v>123.01</v>
      </c>
      <c r="Q55">
        <v>14.7517</v>
      </c>
      <c r="R55">
        <v>31.890499999999999</v>
      </c>
      <c r="S55">
        <v>19.053599999999999</v>
      </c>
      <c r="T55">
        <v>0</v>
      </c>
      <c r="U55">
        <v>368.31</v>
      </c>
      <c r="V55">
        <v>10.23</v>
      </c>
      <c r="W55">
        <v>27.92</v>
      </c>
      <c r="X55">
        <v>115.29</v>
      </c>
      <c r="Y55">
        <v>0</v>
      </c>
      <c r="Z55">
        <v>12.56</v>
      </c>
      <c r="AA55">
        <v>41.08</v>
      </c>
      <c r="AB55">
        <v>42.58</v>
      </c>
      <c r="AC55">
        <v>30.89</v>
      </c>
      <c r="AD55">
        <v>38.9</v>
      </c>
      <c r="AE55">
        <v>51.79</v>
      </c>
      <c r="AF55">
        <v>18.600000000000001</v>
      </c>
      <c r="AG55">
        <v>43.43</v>
      </c>
      <c r="AH55">
        <v>160.9</v>
      </c>
      <c r="AI55">
        <v>16.91</v>
      </c>
      <c r="AJ55">
        <v>0</v>
      </c>
      <c r="AK55">
        <v>57.86</v>
      </c>
      <c r="AL55">
        <v>76.08</v>
      </c>
      <c r="AM55">
        <v>0</v>
      </c>
      <c r="AN55">
        <v>0</v>
      </c>
      <c r="AO55">
        <v>11.98</v>
      </c>
      <c r="AP55">
        <v>10.24</v>
      </c>
      <c r="AQ55">
        <v>48.28</v>
      </c>
      <c r="AR55">
        <v>31.89</v>
      </c>
      <c r="AS55">
        <v>27.03</v>
      </c>
      <c r="AT55">
        <v>14.44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3.41</v>
      </c>
      <c r="BB55">
        <v>2.7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2484.2682999999997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582.30280000000005</v>
      </c>
      <c r="L56">
        <v>110.84</v>
      </c>
      <c r="M56">
        <v>91.139799999999994</v>
      </c>
      <c r="N56">
        <v>117.19</v>
      </c>
      <c r="O56">
        <v>122.8699</v>
      </c>
      <c r="P56">
        <v>123.01</v>
      </c>
      <c r="Q56">
        <v>14.7517</v>
      </c>
      <c r="R56">
        <v>30.180499999999999</v>
      </c>
      <c r="S56">
        <v>19.053599999999999</v>
      </c>
      <c r="T56">
        <v>0</v>
      </c>
      <c r="U56">
        <v>368.31</v>
      </c>
      <c r="V56">
        <v>10.23</v>
      </c>
      <c r="W56">
        <v>27.92</v>
      </c>
      <c r="X56">
        <v>115.29</v>
      </c>
      <c r="Y56">
        <v>0</v>
      </c>
      <c r="Z56">
        <v>12.56</v>
      </c>
      <c r="AA56">
        <v>41.08</v>
      </c>
      <c r="AB56">
        <v>42.58</v>
      </c>
      <c r="AC56">
        <v>30.89</v>
      </c>
      <c r="AD56">
        <v>38.9</v>
      </c>
      <c r="AE56">
        <v>51.79</v>
      </c>
      <c r="AF56">
        <v>18.600000000000001</v>
      </c>
      <c r="AG56">
        <v>43.43</v>
      </c>
      <c r="AH56">
        <v>160.9</v>
      </c>
      <c r="AI56">
        <v>16.91</v>
      </c>
      <c r="AJ56">
        <v>0</v>
      </c>
      <c r="AK56">
        <v>57.86</v>
      </c>
      <c r="AL56">
        <v>76.08</v>
      </c>
      <c r="AM56">
        <v>0</v>
      </c>
      <c r="AN56">
        <v>0</v>
      </c>
      <c r="AO56">
        <v>11.98</v>
      </c>
      <c r="AP56">
        <v>10.24</v>
      </c>
      <c r="AQ56">
        <v>48.28</v>
      </c>
      <c r="AR56">
        <v>31.89</v>
      </c>
      <c r="AS56">
        <v>27.03</v>
      </c>
      <c r="AT56">
        <v>14.44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3.41</v>
      </c>
      <c r="BB56">
        <v>2.7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2482.5582999999997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582.30280000000005</v>
      </c>
      <c r="L57">
        <v>110.84</v>
      </c>
      <c r="M57">
        <v>91.139799999999994</v>
      </c>
      <c r="N57">
        <v>117.19</v>
      </c>
      <c r="O57">
        <v>122.8699</v>
      </c>
      <c r="P57">
        <v>123.01</v>
      </c>
      <c r="Q57">
        <v>14.7517</v>
      </c>
      <c r="R57">
        <v>30.180499999999999</v>
      </c>
      <c r="S57">
        <v>19.053599999999999</v>
      </c>
      <c r="T57">
        <v>0</v>
      </c>
      <c r="U57">
        <v>368.31</v>
      </c>
      <c r="V57">
        <v>12.13</v>
      </c>
      <c r="W57">
        <v>27.92</v>
      </c>
      <c r="X57">
        <v>115.29</v>
      </c>
      <c r="Y57">
        <v>0</v>
      </c>
      <c r="Z57">
        <v>12.56</v>
      </c>
      <c r="AA57">
        <v>41.08</v>
      </c>
      <c r="AB57">
        <v>42.58</v>
      </c>
      <c r="AC57">
        <v>30.89</v>
      </c>
      <c r="AD57">
        <v>38.9</v>
      </c>
      <c r="AE57">
        <v>51.79</v>
      </c>
      <c r="AF57">
        <v>18.600000000000001</v>
      </c>
      <c r="AG57">
        <v>43.43</v>
      </c>
      <c r="AH57">
        <v>160.9</v>
      </c>
      <c r="AI57">
        <v>16.91</v>
      </c>
      <c r="AJ57">
        <v>0</v>
      </c>
      <c r="AK57">
        <v>57.86</v>
      </c>
      <c r="AL57">
        <v>76.08</v>
      </c>
      <c r="AM57">
        <v>0</v>
      </c>
      <c r="AN57">
        <v>0</v>
      </c>
      <c r="AO57">
        <v>11.98</v>
      </c>
      <c r="AP57">
        <v>10.24</v>
      </c>
      <c r="AQ57">
        <v>48.28</v>
      </c>
      <c r="AR57">
        <v>31.89</v>
      </c>
      <c r="AS57">
        <v>27.03</v>
      </c>
      <c r="AT57">
        <v>14.44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3.41</v>
      </c>
      <c r="BB57">
        <v>2.7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2484.4582999999998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582.30280000000005</v>
      </c>
      <c r="L58">
        <v>110.84</v>
      </c>
      <c r="M58">
        <v>91.139799999999994</v>
      </c>
      <c r="N58">
        <v>117.19</v>
      </c>
      <c r="O58">
        <v>122.8699</v>
      </c>
      <c r="P58">
        <v>123.01</v>
      </c>
      <c r="Q58">
        <v>17.550699999999999</v>
      </c>
      <c r="R58">
        <v>36.018599999999999</v>
      </c>
      <c r="S58">
        <v>22.669699999999999</v>
      </c>
      <c r="T58">
        <v>0</v>
      </c>
      <c r="U58">
        <v>368.31</v>
      </c>
      <c r="V58">
        <v>12.13</v>
      </c>
      <c r="W58">
        <v>27.74</v>
      </c>
      <c r="X58">
        <v>115.57</v>
      </c>
      <c r="Y58">
        <v>0</v>
      </c>
      <c r="Z58">
        <v>12.56</v>
      </c>
      <c r="AA58">
        <v>41.08</v>
      </c>
      <c r="AB58">
        <v>42.58</v>
      </c>
      <c r="AC58">
        <v>30.89</v>
      </c>
      <c r="AD58">
        <v>38.9</v>
      </c>
      <c r="AE58">
        <v>51.79</v>
      </c>
      <c r="AF58">
        <v>18.600000000000001</v>
      </c>
      <c r="AG58">
        <v>43.43</v>
      </c>
      <c r="AH58">
        <v>160.9</v>
      </c>
      <c r="AI58">
        <v>16.91</v>
      </c>
      <c r="AJ58">
        <v>0</v>
      </c>
      <c r="AK58">
        <v>57.86</v>
      </c>
      <c r="AL58">
        <v>76.08</v>
      </c>
      <c r="AM58">
        <v>0</v>
      </c>
      <c r="AN58">
        <v>0</v>
      </c>
      <c r="AO58">
        <v>11.98</v>
      </c>
      <c r="AP58">
        <v>10.24</v>
      </c>
      <c r="AQ58">
        <v>48.28</v>
      </c>
      <c r="AR58">
        <v>31.89</v>
      </c>
      <c r="AS58">
        <v>27.03</v>
      </c>
      <c r="AT58">
        <v>14.44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3.41</v>
      </c>
      <c r="BB58">
        <v>2.7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2496.8114999999998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586.35339999999997</v>
      </c>
      <c r="L59">
        <v>181.19</v>
      </c>
      <c r="M59">
        <v>91.139799999999994</v>
      </c>
      <c r="N59">
        <v>117.19</v>
      </c>
      <c r="O59">
        <v>122.8699</v>
      </c>
      <c r="P59">
        <v>123.01</v>
      </c>
      <c r="Q59">
        <v>17.550699999999999</v>
      </c>
      <c r="R59">
        <v>36.018599999999999</v>
      </c>
      <c r="S59">
        <v>22.669699999999999</v>
      </c>
      <c r="T59">
        <v>0</v>
      </c>
      <c r="U59">
        <v>368.31</v>
      </c>
      <c r="V59">
        <v>12.2</v>
      </c>
      <c r="W59">
        <v>27.74</v>
      </c>
      <c r="X59">
        <v>115.57</v>
      </c>
      <c r="Y59">
        <v>0</v>
      </c>
      <c r="Z59">
        <v>12.56</v>
      </c>
      <c r="AA59">
        <v>41.08</v>
      </c>
      <c r="AB59">
        <v>42.58</v>
      </c>
      <c r="AC59">
        <v>30.89</v>
      </c>
      <c r="AD59">
        <v>38.9</v>
      </c>
      <c r="AE59">
        <v>51.79</v>
      </c>
      <c r="AF59">
        <v>18.600000000000001</v>
      </c>
      <c r="AG59">
        <v>43.43</v>
      </c>
      <c r="AH59">
        <v>160.9</v>
      </c>
      <c r="AI59">
        <v>20.3</v>
      </c>
      <c r="AJ59">
        <v>0</v>
      </c>
      <c r="AK59">
        <v>57.86</v>
      </c>
      <c r="AL59">
        <v>76.08</v>
      </c>
      <c r="AM59">
        <v>0</v>
      </c>
      <c r="AN59">
        <v>0</v>
      </c>
      <c r="AO59">
        <v>8.93</v>
      </c>
      <c r="AP59">
        <v>10.24</v>
      </c>
      <c r="AQ59">
        <v>48.28</v>
      </c>
      <c r="AR59">
        <v>31.89</v>
      </c>
      <c r="AS59">
        <v>27.03</v>
      </c>
      <c r="AT59">
        <v>14.44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3.41</v>
      </c>
      <c r="BB59">
        <v>2.7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2571.6220999999996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586.35339999999997</v>
      </c>
      <c r="L60">
        <v>200.45</v>
      </c>
      <c r="M60">
        <v>91.139799999999994</v>
      </c>
      <c r="N60">
        <v>117.19</v>
      </c>
      <c r="O60">
        <v>122.8699</v>
      </c>
      <c r="P60">
        <v>123.01</v>
      </c>
      <c r="Q60">
        <v>17.550699999999999</v>
      </c>
      <c r="R60">
        <v>36.018599999999999</v>
      </c>
      <c r="S60">
        <v>22.669699999999999</v>
      </c>
      <c r="T60">
        <v>0</v>
      </c>
      <c r="U60">
        <v>368.31</v>
      </c>
      <c r="V60">
        <v>12.2</v>
      </c>
      <c r="W60">
        <v>27.74</v>
      </c>
      <c r="X60">
        <v>115.57</v>
      </c>
      <c r="Y60">
        <v>0</v>
      </c>
      <c r="Z60">
        <v>12.56</v>
      </c>
      <c r="AA60">
        <v>41.08</v>
      </c>
      <c r="AB60">
        <v>42.58</v>
      </c>
      <c r="AC60">
        <v>30.89</v>
      </c>
      <c r="AD60">
        <v>38.9</v>
      </c>
      <c r="AE60">
        <v>51.79</v>
      </c>
      <c r="AF60">
        <v>18.600000000000001</v>
      </c>
      <c r="AG60">
        <v>43.43</v>
      </c>
      <c r="AH60">
        <v>160.9</v>
      </c>
      <c r="AI60">
        <v>20.3</v>
      </c>
      <c r="AJ60">
        <v>0</v>
      </c>
      <c r="AK60">
        <v>57.86</v>
      </c>
      <c r="AL60">
        <v>76.08</v>
      </c>
      <c r="AM60">
        <v>4.09</v>
      </c>
      <c r="AN60">
        <v>0</v>
      </c>
      <c r="AO60">
        <v>8.93</v>
      </c>
      <c r="AP60">
        <v>10.24</v>
      </c>
      <c r="AQ60">
        <v>48.28</v>
      </c>
      <c r="AR60">
        <v>31.89</v>
      </c>
      <c r="AS60">
        <v>27.03</v>
      </c>
      <c r="AT60">
        <v>14.44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3.41</v>
      </c>
      <c r="BB60">
        <v>2.7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2594.9721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586.35339999999997</v>
      </c>
      <c r="L61">
        <v>200.45</v>
      </c>
      <c r="M61">
        <v>91.139799999999994</v>
      </c>
      <c r="N61">
        <v>117.19</v>
      </c>
      <c r="O61">
        <v>122.8699</v>
      </c>
      <c r="P61">
        <v>123.01</v>
      </c>
      <c r="Q61">
        <v>17.550699999999999</v>
      </c>
      <c r="R61">
        <v>36.018599999999999</v>
      </c>
      <c r="S61">
        <v>22.669699999999999</v>
      </c>
      <c r="T61">
        <v>0</v>
      </c>
      <c r="U61">
        <v>368.31</v>
      </c>
      <c r="V61">
        <v>13.77</v>
      </c>
      <c r="W61">
        <v>30.98</v>
      </c>
      <c r="X61">
        <v>131.31</v>
      </c>
      <c r="Y61">
        <v>0</v>
      </c>
      <c r="Z61">
        <v>12.56</v>
      </c>
      <c r="AA61">
        <v>41.08</v>
      </c>
      <c r="AB61">
        <v>42.58</v>
      </c>
      <c r="AC61">
        <v>30.89</v>
      </c>
      <c r="AD61">
        <v>38.9</v>
      </c>
      <c r="AE61">
        <v>51.79</v>
      </c>
      <c r="AF61">
        <v>18.600000000000001</v>
      </c>
      <c r="AG61">
        <v>43.43</v>
      </c>
      <c r="AH61">
        <v>160.9</v>
      </c>
      <c r="AI61">
        <v>20.3</v>
      </c>
      <c r="AJ61">
        <v>0</v>
      </c>
      <c r="AK61">
        <v>57.86</v>
      </c>
      <c r="AL61">
        <v>44.76</v>
      </c>
      <c r="AM61">
        <v>5.58</v>
      </c>
      <c r="AN61">
        <v>0</v>
      </c>
      <c r="AO61">
        <v>8.93</v>
      </c>
      <c r="AP61">
        <v>10.24</v>
      </c>
      <c r="AQ61">
        <v>63.83</v>
      </c>
      <c r="AR61">
        <v>31.89</v>
      </c>
      <c r="AS61">
        <v>27.03</v>
      </c>
      <c r="AT61">
        <v>14.44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3.41</v>
      </c>
      <c r="BB61">
        <v>2.7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2601.2420999999995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586.35339999999997</v>
      </c>
      <c r="L62">
        <v>200.45</v>
      </c>
      <c r="M62">
        <v>91.139799999999994</v>
      </c>
      <c r="N62">
        <v>117.19</v>
      </c>
      <c r="O62">
        <v>122.8699</v>
      </c>
      <c r="P62">
        <v>123.01</v>
      </c>
      <c r="Q62">
        <v>17.550699999999999</v>
      </c>
      <c r="R62">
        <v>36.018599999999999</v>
      </c>
      <c r="S62">
        <v>22.669699999999999</v>
      </c>
      <c r="T62">
        <v>0</v>
      </c>
      <c r="U62">
        <v>368.31</v>
      </c>
      <c r="V62">
        <v>13.77</v>
      </c>
      <c r="W62">
        <v>30.98</v>
      </c>
      <c r="X62">
        <v>131.31</v>
      </c>
      <c r="Y62">
        <v>0</v>
      </c>
      <c r="Z62">
        <v>12.56</v>
      </c>
      <c r="AA62">
        <v>41.08</v>
      </c>
      <c r="AB62">
        <v>42.58</v>
      </c>
      <c r="AC62">
        <v>30.89</v>
      </c>
      <c r="AD62">
        <v>38.9</v>
      </c>
      <c r="AE62">
        <v>51.79</v>
      </c>
      <c r="AF62">
        <v>18.600000000000001</v>
      </c>
      <c r="AG62">
        <v>43.43</v>
      </c>
      <c r="AH62">
        <v>160.9</v>
      </c>
      <c r="AI62">
        <v>20.3</v>
      </c>
      <c r="AJ62">
        <v>0</v>
      </c>
      <c r="AK62">
        <v>57.86</v>
      </c>
      <c r="AL62">
        <v>44.76</v>
      </c>
      <c r="AM62">
        <v>11.15</v>
      </c>
      <c r="AN62">
        <v>0</v>
      </c>
      <c r="AO62">
        <v>8.93</v>
      </c>
      <c r="AP62">
        <v>10.24</v>
      </c>
      <c r="AQ62">
        <v>63.83</v>
      </c>
      <c r="AR62">
        <v>31.89</v>
      </c>
      <c r="AS62">
        <v>27.03</v>
      </c>
      <c r="AT62">
        <v>14.44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3.41</v>
      </c>
      <c r="BB62">
        <v>2.7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2606.8120999999996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586.35339999999997</v>
      </c>
      <c r="L63">
        <v>200.45</v>
      </c>
      <c r="M63">
        <v>91.139799999999994</v>
      </c>
      <c r="N63">
        <v>117.19</v>
      </c>
      <c r="O63">
        <v>122.8699</v>
      </c>
      <c r="P63">
        <v>123.01</v>
      </c>
      <c r="Q63">
        <v>17.550699999999999</v>
      </c>
      <c r="R63">
        <v>36.018599999999999</v>
      </c>
      <c r="S63">
        <v>22.669699999999999</v>
      </c>
      <c r="T63">
        <v>0</v>
      </c>
      <c r="U63">
        <v>368.31</v>
      </c>
      <c r="V63">
        <v>13.77</v>
      </c>
      <c r="W63">
        <v>30.98</v>
      </c>
      <c r="X63">
        <v>131.31</v>
      </c>
      <c r="Y63">
        <v>0</v>
      </c>
      <c r="Z63">
        <v>12.56</v>
      </c>
      <c r="AA63">
        <v>41.08</v>
      </c>
      <c r="AB63">
        <v>42.58</v>
      </c>
      <c r="AC63">
        <v>30.89</v>
      </c>
      <c r="AD63">
        <v>38.9</v>
      </c>
      <c r="AE63">
        <v>51.79</v>
      </c>
      <c r="AF63">
        <v>18.600000000000001</v>
      </c>
      <c r="AG63">
        <v>43.43</v>
      </c>
      <c r="AH63">
        <v>160.9</v>
      </c>
      <c r="AI63">
        <v>20.3</v>
      </c>
      <c r="AJ63">
        <v>0</v>
      </c>
      <c r="AK63">
        <v>57.86</v>
      </c>
      <c r="AL63">
        <v>50.34</v>
      </c>
      <c r="AM63">
        <v>16.73</v>
      </c>
      <c r="AN63">
        <v>0</v>
      </c>
      <c r="AO63">
        <v>9.34</v>
      </c>
      <c r="AP63">
        <v>10.24</v>
      </c>
      <c r="AQ63">
        <v>63.83</v>
      </c>
      <c r="AR63">
        <v>25.51</v>
      </c>
      <c r="AS63">
        <v>27.03</v>
      </c>
      <c r="AT63">
        <v>14.44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3.41</v>
      </c>
      <c r="BB63">
        <v>2.7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2612.0021000000002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586.35339999999997</v>
      </c>
      <c r="L64">
        <v>200.45</v>
      </c>
      <c r="M64">
        <v>91.139799999999994</v>
      </c>
      <c r="N64">
        <v>117.19</v>
      </c>
      <c r="O64">
        <v>122.8699</v>
      </c>
      <c r="P64">
        <v>123.01</v>
      </c>
      <c r="Q64">
        <v>17.550699999999999</v>
      </c>
      <c r="R64">
        <v>36.018599999999999</v>
      </c>
      <c r="S64">
        <v>22.669699999999999</v>
      </c>
      <c r="T64">
        <v>0</v>
      </c>
      <c r="U64">
        <v>368.31</v>
      </c>
      <c r="V64">
        <v>13.77</v>
      </c>
      <c r="W64">
        <v>30.98</v>
      </c>
      <c r="X64">
        <v>131.31</v>
      </c>
      <c r="Y64">
        <v>0</v>
      </c>
      <c r="Z64">
        <v>12.56</v>
      </c>
      <c r="AA64">
        <v>41.08</v>
      </c>
      <c r="AB64">
        <v>42.58</v>
      </c>
      <c r="AC64">
        <v>30.89</v>
      </c>
      <c r="AD64">
        <v>38.9</v>
      </c>
      <c r="AE64">
        <v>51.79</v>
      </c>
      <c r="AF64">
        <v>18.600000000000001</v>
      </c>
      <c r="AG64">
        <v>43.43</v>
      </c>
      <c r="AH64">
        <v>160.9</v>
      </c>
      <c r="AI64">
        <v>20.3</v>
      </c>
      <c r="AJ64">
        <v>0</v>
      </c>
      <c r="AK64">
        <v>57.86</v>
      </c>
      <c r="AL64">
        <v>50.34</v>
      </c>
      <c r="AM64">
        <v>16.73</v>
      </c>
      <c r="AN64">
        <v>0</v>
      </c>
      <c r="AO64">
        <v>9.34</v>
      </c>
      <c r="AP64">
        <v>10.24</v>
      </c>
      <c r="AQ64">
        <v>63.83</v>
      </c>
      <c r="AR64">
        <v>25.51</v>
      </c>
      <c r="AS64">
        <v>27.03</v>
      </c>
      <c r="AT64">
        <v>14.44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3.41</v>
      </c>
      <c r="BB64">
        <v>2.7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2612.0021000000002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586.35339999999997</v>
      </c>
      <c r="L65">
        <v>200.45</v>
      </c>
      <c r="M65">
        <v>91.139799999999994</v>
      </c>
      <c r="N65">
        <v>117.19</v>
      </c>
      <c r="O65">
        <v>122.8699</v>
      </c>
      <c r="P65">
        <v>123.01</v>
      </c>
      <c r="Q65">
        <v>17.550699999999999</v>
      </c>
      <c r="R65">
        <v>36.018599999999999</v>
      </c>
      <c r="S65">
        <v>22.669699999999999</v>
      </c>
      <c r="T65">
        <v>0</v>
      </c>
      <c r="U65">
        <v>368.31</v>
      </c>
      <c r="V65">
        <v>13.77</v>
      </c>
      <c r="W65">
        <v>30.98</v>
      </c>
      <c r="X65">
        <v>131.31</v>
      </c>
      <c r="Y65">
        <v>0</v>
      </c>
      <c r="Z65">
        <v>12.56</v>
      </c>
      <c r="AA65">
        <v>41.08</v>
      </c>
      <c r="AB65">
        <v>42.58</v>
      </c>
      <c r="AC65">
        <v>30.89</v>
      </c>
      <c r="AD65">
        <v>38.9</v>
      </c>
      <c r="AE65">
        <v>51.79</v>
      </c>
      <c r="AF65">
        <v>18.600000000000001</v>
      </c>
      <c r="AG65">
        <v>43.43</v>
      </c>
      <c r="AH65">
        <v>160.9</v>
      </c>
      <c r="AI65">
        <v>20.3</v>
      </c>
      <c r="AJ65">
        <v>0</v>
      </c>
      <c r="AK65">
        <v>57.86</v>
      </c>
      <c r="AL65">
        <v>76.08</v>
      </c>
      <c r="AM65">
        <v>16.73</v>
      </c>
      <c r="AN65">
        <v>0</v>
      </c>
      <c r="AO65">
        <v>9.34</v>
      </c>
      <c r="AP65">
        <v>10.24</v>
      </c>
      <c r="AQ65">
        <v>63.83</v>
      </c>
      <c r="AR65">
        <v>31.89</v>
      </c>
      <c r="AS65">
        <v>27.03</v>
      </c>
      <c r="AT65">
        <v>14.44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3.41</v>
      </c>
      <c r="BB65">
        <v>2.7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2644.1220999999996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586.35339999999997</v>
      </c>
      <c r="L66">
        <v>200.45</v>
      </c>
      <c r="M66">
        <v>91.139799999999994</v>
      </c>
      <c r="N66">
        <v>117.19</v>
      </c>
      <c r="O66">
        <v>122.8699</v>
      </c>
      <c r="P66">
        <v>123.01</v>
      </c>
      <c r="Q66">
        <v>17.550699999999999</v>
      </c>
      <c r="R66">
        <v>36.018599999999999</v>
      </c>
      <c r="S66">
        <v>22.669699999999999</v>
      </c>
      <c r="T66">
        <v>0</v>
      </c>
      <c r="U66">
        <v>368.31</v>
      </c>
      <c r="V66">
        <v>13.77</v>
      </c>
      <c r="W66">
        <v>30.98</v>
      </c>
      <c r="X66">
        <v>131.31</v>
      </c>
      <c r="Y66">
        <v>0</v>
      </c>
      <c r="Z66">
        <v>12.56</v>
      </c>
      <c r="AA66">
        <v>41.08</v>
      </c>
      <c r="AB66">
        <v>42.58</v>
      </c>
      <c r="AC66">
        <v>30.89</v>
      </c>
      <c r="AD66">
        <v>38.9</v>
      </c>
      <c r="AE66">
        <v>51.79</v>
      </c>
      <c r="AF66">
        <v>18.600000000000001</v>
      </c>
      <c r="AG66">
        <v>43.43</v>
      </c>
      <c r="AH66">
        <v>160.9</v>
      </c>
      <c r="AI66">
        <v>20.3</v>
      </c>
      <c r="AJ66">
        <v>0</v>
      </c>
      <c r="AK66">
        <v>57.86</v>
      </c>
      <c r="AL66">
        <v>76.08</v>
      </c>
      <c r="AM66">
        <v>16.73</v>
      </c>
      <c r="AN66">
        <v>0</v>
      </c>
      <c r="AO66">
        <v>9.34</v>
      </c>
      <c r="AP66">
        <v>10.24</v>
      </c>
      <c r="AQ66">
        <v>63.83</v>
      </c>
      <c r="AR66">
        <v>31.89</v>
      </c>
      <c r="AS66">
        <v>27.03</v>
      </c>
      <c r="AT66">
        <v>14.44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3.41</v>
      </c>
      <c r="BB66">
        <v>2.7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2644.1220999999996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586.35339999999997</v>
      </c>
      <c r="L67">
        <v>264.1146</v>
      </c>
      <c r="M67">
        <v>91.139799999999994</v>
      </c>
      <c r="N67">
        <v>117.19</v>
      </c>
      <c r="O67">
        <v>122.8699</v>
      </c>
      <c r="P67">
        <v>123.01</v>
      </c>
      <c r="Q67">
        <v>17.550699999999999</v>
      </c>
      <c r="R67">
        <v>36.018599999999999</v>
      </c>
      <c r="S67">
        <v>22.669699999999999</v>
      </c>
      <c r="T67">
        <v>0</v>
      </c>
      <c r="U67">
        <v>368.31</v>
      </c>
      <c r="V67">
        <v>13.77</v>
      </c>
      <c r="W67">
        <v>30.98</v>
      </c>
      <c r="X67">
        <v>131.31</v>
      </c>
      <c r="Y67">
        <v>0</v>
      </c>
      <c r="Z67">
        <v>6.28</v>
      </c>
      <c r="AA67">
        <v>41.08</v>
      </c>
      <c r="AB67">
        <v>42.58</v>
      </c>
      <c r="AC67">
        <v>30.89</v>
      </c>
      <c r="AD67">
        <v>38.9</v>
      </c>
      <c r="AE67">
        <v>51.79</v>
      </c>
      <c r="AF67">
        <v>18.600000000000001</v>
      </c>
      <c r="AG67">
        <v>43.43</v>
      </c>
      <c r="AH67">
        <v>160.9</v>
      </c>
      <c r="AI67">
        <v>6.77</v>
      </c>
      <c r="AJ67">
        <v>0</v>
      </c>
      <c r="AK67">
        <v>57.86</v>
      </c>
      <c r="AL67">
        <v>76.08</v>
      </c>
      <c r="AM67">
        <v>16.73</v>
      </c>
      <c r="AN67">
        <v>0</v>
      </c>
      <c r="AO67">
        <v>9.06</v>
      </c>
      <c r="AP67">
        <v>10.24</v>
      </c>
      <c r="AQ67">
        <v>63.83</v>
      </c>
      <c r="AR67">
        <v>37.74</v>
      </c>
      <c r="AS67">
        <v>22.77</v>
      </c>
      <c r="AT67">
        <v>14.44</v>
      </c>
      <c r="AU67">
        <v>0</v>
      </c>
      <c r="AV67">
        <v>0</v>
      </c>
      <c r="AW67">
        <v>0</v>
      </c>
      <c r="AX67">
        <v>0</v>
      </c>
      <c r="AY67">
        <v>4.16</v>
      </c>
      <c r="AZ67">
        <v>5.15</v>
      </c>
      <c r="BA67">
        <v>3.41</v>
      </c>
      <c r="BB67">
        <v>2.7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2690.6766999999986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586.35339999999997</v>
      </c>
      <c r="L68">
        <v>264.1146</v>
      </c>
      <c r="M68">
        <v>91.139799999999994</v>
      </c>
      <c r="N68">
        <v>117.19</v>
      </c>
      <c r="O68">
        <v>122.8699</v>
      </c>
      <c r="P68">
        <v>123.01</v>
      </c>
      <c r="Q68">
        <v>17.550699999999999</v>
      </c>
      <c r="R68">
        <v>36.018599999999999</v>
      </c>
      <c r="S68">
        <v>22.669699999999999</v>
      </c>
      <c r="T68">
        <v>0</v>
      </c>
      <c r="U68">
        <v>368.31</v>
      </c>
      <c r="V68">
        <v>13.77</v>
      </c>
      <c r="W68">
        <v>30.98</v>
      </c>
      <c r="X68">
        <v>131.31</v>
      </c>
      <c r="Y68">
        <v>0</v>
      </c>
      <c r="Z68">
        <v>6.28</v>
      </c>
      <c r="AA68">
        <v>41.08</v>
      </c>
      <c r="AB68">
        <v>42.58</v>
      </c>
      <c r="AC68">
        <v>30.89</v>
      </c>
      <c r="AD68">
        <v>38.9</v>
      </c>
      <c r="AE68">
        <v>51.79</v>
      </c>
      <c r="AF68">
        <v>18.600000000000001</v>
      </c>
      <c r="AG68">
        <v>43.43</v>
      </c>
      <c r="AH68">
        <v>160.9</v>
      </c>
      <c r="AI68">
        <v>6.77</v>
      </c>
      <c r="AJ68">
        <v>0</v>
      </c>
      <c r="AK68">
        <v>57.86</v>
      </c>
      <c r="AL68">
        <v>76.08</v>
      </c>
      <c r="AM68">
        <v>16.73</v>
      </c>
      <c r="AN68">
        <v>0</v>
      </c>
      <c r="AO68">
        <v>8.77</v>
      </c>
      <c r="AP68">
        <v>10.24</v>
      </c>
      <c r="AQ68">
        <v>63.83</v>
      </c>
      <c r="AR68">
        <v>37.74</v>
      </c>
      <c r="AS68">
        <v>22.77</v>
      </c>
      <c r="AT68">
        <v>14.44</v>
      </c>
      <c r="AU68">
        <v>0</v>
      </c>
      <c r="AV68">
        <v>0</v>
      </c>
      <c r="AW68">
        <v>0</v>
      </c>
      <c r="AX68">
        <v>0</v>
      </c>
      <c r="AY68">
        <v>4.16</v>
      </c>
      <c r="AZ68">
        <v>5.15</v>
      </c>
      <c r="BA68">
        <v>3.41</v>
      </c>
      <c r="BB68">
        <v>2.7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2690.3866999999987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586.35339999999997</v>
      </c>
      <c r="L69">
        <v>312.26459999999997</v>
      </c>
      <c r="M69">
        <v>91.139799999999994</v>
      </c>
      <c r="N69">
        <v>117.19</v>
      </c>
      <c r="O69">
        <v>122.8699</v>
      </c>
      <c r="P69">
        <v>123.01</v>
      </c>
      <c r="Q69">
        <v>17.550699999999999</v>
      </c>
      <c r="R69">
        <v>36.018599999999999</v>
      </c>
      <c r="S69">
        <v>22.669699999999999</v>
      </c>
      <c r="T69">
        <v>0</v>
      </c>
      <c r="U69">
        <v>374.33</v>
      </c>
      <c r="V69">
        <v>13.77</v>
      </c>
      <c r="W69">
        <v>30.98</v>
      </c>
      <c r="X69">
        <v>131.31</v>
      </c>
      <c r="Y69">
        <v>0</v>
      </c>
      <c r="Z69">
        <v>6.28</v>
      </c>
      <c r="AA69">
        <v>41.08</v>
      </c>
      <c r="AB69">
        <v>42.58</v>
      </c>
      <c r="AC69">
        <v>30.89</v>
      </c>
      <c r="AD69">
        <v>38.9</v>
      </c>
      <c r="AE69">
        <v>51.79</v>
      </c>
      <c r="AF69">
        <v>27.9</v>
      </c>
      <c r="AG69">
        <v>43.43</v>
      </c>
      <c r="AH69">
        <v>160.9</v>
      </c>
      <c r="AI69">
        <v>6.77</v>
      </c>
      <c r="AJ69">
        <v>0</v>
      </c>
      <c r="AK69">
        <v>57.86</v>
      </c>
      <c r="AL69">
        <v>76.08</v>
      </c>
      <c r="AM69">
        <v>16.73</v>
      </c>
      <c r="AN69">
        <v>0</v>
      </c>
      <c r="AO69">
        <v>8.77</v>
      </c>
      <c r="AP69">
        <v>10.24</v>
      </c>
      <c r="AQ69">
        <v>63.83</v>
      </c>
      <c r="AR69">
        <v>31.89</v>
      </c>
      <c r="AS69">
        <v>19.91</v>
      </c>
      <c r="AT69">
        <v>14.44</v>
      </c>
      <c r="AU69">
        <v>0</v>
      </c>
      <c r="AV69">
        <v>0</v>
      </c>
      <c r="AW69">
        <v>0</v>
      </c>
      <c r="AX69">
        <v>0</v>
      </c>
      <c r="AY69">
        <v>4.16</v>
      </c>
      <c r="AZ69">
        <v>5.15</v>
      </c>
      <c r="BA69">
        <v>3.41</v>
      </c>
      <c r="BB69">
        <v>2.7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2745.1466999999989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586.35339999999997</v>
      </c>
      <c r="L70">
        <v>312.26459999999997</v>
      </c>
      <c r="M70">
        <v>91.139799999999994</v>
      </c>
      <c r="N70">
        <v>117.19</v>
      </c>
      <c r="O70">
        <v>122.8699</v>
      </c>
      <c r="P70">
        <v>123.01</v>
      </c>
      <c r="Q70">
        <v>17.550699999999999</v>
      </c>
      <c r="R70">
        <v>36.018599999999999</v>
      </c>
      <c r="S70">
        <v>22.669699999999999</v>
      </c>
      <c r="T70">
        <v>0</v>
      </c>
      <c r="U70">
        <v>374.81</v>
      </c>
      <c r="V70">
        <v>13.77</v>
      </c>
      <c r="W70">
        <v>30.98</v>
      </c>
      <c r="X70">
        <v>131.31</v>
      </c>
      <c r="Y70">
        <v>0</v>
      </c>
      <c r="Z70">
        <v>6.28</v>
      </c>
      <c r="AA70">
        <v>41.08</v>
      </c>
      <c r="AB70">
        <v>42.58</v>
      </c>
      <c r="AC70">
        <v>30.89</v>
      </c>
      <c r="AD70">
        <v>38.9</v>
      </c>
      <c r="AE70">
        <v>51.79</v>
      </c>
      <c r="AF70">
        <v>27.9</v>
      </c>
      <c r="AG70">
        <v>43.43</v>
      </c>
      <c r="AH70">
        <v>160.9</v>
      </c>
      <c r="AI70">
        <v>20.3</v>
      </c>
      <c r="AJ70">
        <v>0</v>
      </c>
      <c r="AK70">
        <v>57.86</v>
      </c>
      <c r="AL70">
        <v>76.08</v>
      </c>
      <c r="AM70">
        <v>16.73</v>
      </c>
      <c r="AN70">
        <v>0</v>
      </c>
      <c r="AO70">
        <v>8.6300000000000008</v>
      </c>
      <c r="AP70">
        <v>10.24</v>
      </c>
      <c r="AQ70">
        <v>63.83</v>
      </c>
      <c r="AR70">
        <v>31.89</v>
      </c>
      <c r="AS70">
        <v>19.91</v>
      </c>
      <c r="AT70">
        <v>14.44</v>
      </c>
      <c r="AU70">
        <v>0</v>
      </c>
      <c r="AV70">
        <v>0</v>
      </c>
      <c r="AW70">
        <v>0</v>
      </c>
      <c r="AX70">
        <v>0</v>
      </c>
      <c r="AY70">
        <v>4.16</v>
      </c>
      <c r="AZ70">
        <v>5.15</v>
      </c>
      <c r="BA70">
        <v>3.41</v>
      </c>
      <c r="BB70">
        <v>2.7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2759.0166999999992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586.35339999999997</v>
      </c>
      <c r="L71">
        <v>312.26459999999997</v>
      </c>
      <c r="M71">
        <v>91.139799999999994</v>
      </c>
      <c r="N71">
        <v>117.19</v>
      </c>
      <c r="O71">
        <v>122.8699</v>
      </c>
      <c r="P71">
        <v>123.01</v>
      </c>
      <c r="Q71">
        <v>17.550699999999999</v>
      </c>
      <c r="R71">
        <v>36.018599999999999</v>
      </c>
      <c r="S71">
        <v>22.669699999999999</v>
      </c>
      <c r="T71">
        <v>0</v>
      </c>
      <c r="U71">
        <v>374.81</v>
      </c>
      <c r="V71">
        <v>13.77</v>
      </c>
      <c r="W71">
        <v>30.98</v>
      </c>
      <c r="X71">
        <v>131.31</v>
      </c>
      <c r="Y71">
        <v>0</v>
      </c>
      <c r="Z71">
        <v>6.28</v>
      </c>
      <c r="AA71">
        <v>41.08</v>
      </c>
      <c r="AB71">
        <v>42.58</v>
      </c>
      <c r="AC71">
        <v>30.89</v>
      </c>
      <c r="AD71">
        <v>38.9</v>
      </c>
      <c r="AE71">
        <v>51.79</v>
      </c>
      <c r="AF71">
        <v>37.21</v>
      </c>
      <c r="AG71">
        <v>43.43</v>
      </c>
      <c r="AH71">
        <v>160.9</v>
      </c>
      <c r="AI71">
        <v>20.3</v>
      </c>
      <c r="AJ71">
        <v>0</v>
      </c>
      <c r="AK71">
        <v>57.86</v>
      </c>
      <c r="AL71">
        <v>76.08</v>
      </c>
      <c r="AM71">
        <v>16.73</v>
      </c>
      <c r="AN71">
        <v>0</v>
      </c>
      <c r="AO71">
        <v>8.93</v>
      </c>
      <c r="AP71">
        <v>10.24</v>
      </c>
      <c r="AQ71">
        <v>63.83</v>
      </c>
      <c r="AR71">
        <v>31.89</v>
      </c>
      <c r="AS71">
        <v>19.91</v>
      </c>
      <c r="AT71">
        <v>14.44</v>
      </c>
      <c r="AU71">
        <v>0</v>
      </c>
      <c r="AV71">
        <v>0</v>
      </c>
      <c r="AW71">
        <v>0</v>
      </c>
      <c r="AX71">
        <v>0</v>
      </c>
      <c r="AY71">
        <v>4.16</v>
      </c>
      <c r="AZ71">
        <v>5.15</v>
      </c>
      <c r="BA71">
        <v>3.41</v>
      </c>
      <c r="BB71">
        <v>2.7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2768.6266999999989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586.35339999999997</v>
      </c>
      <c r="L72">
        <v>312.26459999999997</v>
      </c>
      <c r="M72">
        <v>91.139799999999994</v>
      </c>
      <c r="N72">
        <v>117.19</v>
      </c>
      <c r="O72">
        <v>122.8699</v>
      </c>
      <c r="P72">
        <v>123.01</v>
      </c>
      <c r="Q72">
        <v>17.550699999999999</v>
      </c>
      <c r="R72">
        <v>36.018599999999999</v>
      </c>
      <c r="S72">
        <v>22.669699999999999</v>
      </c>
      <c r="T72">
        <v>0</v>
      </c>
      <c r="U72">
        <v>374.81</v>
      </c>
      <c r="V72">
        <v>13.77</v>
      </c>
      <c r="W72">
        <v>30.98</v>
      </c>
      <c r="X72">
        <v>131.31</v>
      </c>
      <c r="Y72">
        <v>0</v>
      </c>
      <c r="Z72">
        <v>6.28</v>
      </c>
      <c r="AA72">
        <v>41.08</v>
      </c>
      <c r="AB72">
        <v>42.58</v>
      </c>
      <c r="AC72">
        <v>30.89</v>
      </c>
      <c r="AD72">
        <v>38.9</v>
      </c>
      <c r="AE72">
        <v>51.79</v>
      </c>
      <c r="AF72">
        <v>37.21</v>
      </c>
      <c r="AG72">
        <v>43.43</v>
      </c>
      <c r="AH72">
        <v>160.9</v>
      </c>
      <c r="AI72">
        <v>20.3</v>
      </c>
      <c r="AJ72">
        <v>0</v>
      </c>
      <c r="AK72">
        <v>57.86</v>
      </c>
      <c r="AL72">
        <v>76.08</v>
      </c>
      <c r="AM72">
        <v>16.73</v>
      </c>
      <c r="AN72">
        <v>0</v>
      </c>
      <c r="AO72">
        <v>9.06</v>
      </c>
      <c r="AP72">
        <v>10.24</v>
      </c>
      <c r="AQ72">
        <v>63.83</v>
      </c>
      <c r="AR72">
        <v>31.89</v>
      </c>
      <c r="AS72">
        <v>19.91</v>
      </c>
      <c r="AT72">
        <v>14.44</v>
      </c>
      <c r="AU72">
        <v>0</v>
      </c>
      <c r="AV72">
        <v>0</v>
      </c>
      <c r="AW72">
        <v>0</v>
      </c>
      <c r="AX72">
        <v>0</v>
      </c>
      <c r="AY72">
        <v>4.16</v>
      </c>
      <c r="AZ72">
        <v>5.15</v>
      </c>
      <c r="BA72">
        <v>3.41</v>
      </c>
      <c r="BB72">
        <v>2.7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2768.756699999999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586.35</v>
      </c>
      <c r="L73">
        <v>283.37</v>
      </c>
      <c r="M73">
        <v>91.14</v>
      </c>
      <c r="N73">
        <v>117.19</v>
      </c>
      <c r="O73">
        <v>122.87</v>
      </c>
      <c r="P73">
        <v>123.01</v>
      </c>
      <c r="Q73">
        <v>19.8</v>
      </c>
      <c r="R73">
        <v>39.814</v>
      </c>
      <c r="S73">
        <v>24.95</v>
      </c>
      <c r="T73">
        <v>0</v>
      </c>
      <c r="U73">
        <v>374.81</v>
      </c>
      <c r="V73">
        <v>13.77</v>
      </c>
      <c r="W73">
        <v>30.98</v>
      </c>
      <c r="X73">
        <v>139.4</v>
      </c>
      <c r="Y73">
        <v>0</v>
      </c>
      <c r="Z73">
        <v>6.28</v>
      </c>
      <c r="AA73">
        <v>41.08</v>
      </c>
      <c r="AB73">
        <v>42.58</v>
      </c>
      <c r="AC73">
        <v>30.89</v>
      </c>
      <c r="AD73">
        <v>38.9</v>
      </c>
      <c r="AE73">
        <v>51.79</v>
      </c>
      <c r="AF73">
        <v>37.21</v>
      </c>
      <c r="AG73">
        <v>43.43</v>
      </c>
      <c r="AH73">
        <v>160.9</v>
      </c>
      <c r="AI73">
        <v>20.3</v>
      </c>
      <c r="AJ73">
        <v>0</v>
      </c>
      <c r="AK73">
        <v>57.86</v>
      </c>
      <c r="AL73">
        <v>76.08</v>
      </c>
      <c r="AM73">
        <v>16.73</v>
      </c>
      <c r="AN73">
        <v>0</v>
      </c>
      <c r="AO73">
        <v>7.92</v>
      </c>
      <c r="AP73">
        <v>10.24</v>
      </c>
      <c r="AQ73">
        <v>63.83</v>
      </c>
      <c r="AR73">
        <v>31.89</v>
      </c>
      <c r="AS73">
        <v>19.91</v>
      </c>
      <c r="AT73">
        <v>14.44</v>
      </c>
      <c r="AU73">
        <v>0</v>
      </c>
      <c r="AV73">
        <v>0</v>
      </c>
      <c r="AW73">
        <v>0</v>
      </c>
      <c r="AX73">
        <v>0</v>
      </c>
      <c r="AY73">
        <v>4.16</v>
      </c>
      <c r="AZ73">
        <v>5.15</v>
      </c>
      <c r="BA73">
        <v>3.41</v>
      </c>
      <c r="BB73">
        <v>2.7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2755.1339999999996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586.35</v>
      </c>
      <c r="L74">
        <v>283.37</v>
      </c>
      <c r="M74">
        <v>91.14</v>
      </c>
      <c r="N74">
        <v>117.19</v>
      </c>
      <c r="O74">
        <v>122.87</v>
      </c>
      <c r="P74">
        <v>123.01</v>
      </c>
      <c r="Q74">
        <v>19.8</v>
      </c>
      <c r="R74">
        <v>40.823999999999998</v>
      </c>
      <c r="S74">
        <v>25.42</v>
      </c>
      <c r="T74">
        <v>0</v>
      </c>
      <c r="U74">
        <v>374.81</v>
      </c>
      <c r="V74">
        <v>13.77</v>
      </c>
      <c r="W74">
        <v>30.98</v>
      </c>
      <c r="X74">
        <v>139.4</v>
      </c>
      <c r="Y74">
        <v>0</v>
      </c>
      <c r="Z74">
        <v>6.28</v>
      </c>
      <c r="AA74">
        <v>41.08</v>
      </c>
      <c r="AB74">
        <v>42.58</v>
      </c>
      <c r="AC74">
        <v>30.89</v>
      </c>
      <c r="AD74">
        <v>38.9</v>
      </c>
      <c r="AE74">
        <v>51.79</v>
      </c>
      <c r="AF74">
        <v>37.21</v>
      </c>
      <c r="AG74">
        <v>43.43</v>
      </c>
      <c r="AH74">
        <v>160.9</v>
      </c>
      <c r="AI74">
        <v>20.3</v>
      </c>
      <c r="AJ74">
        <v>0</v>
      </c>
      <c r="AK74">
        <v>57.86</v>
      </c>
      <c r="AL74">
        <v>76.08</v>
      </c>
      <c r="AM74">
        <v>16.73</v>
      </c>
      <c r="AN74">
        <v>0</v>
      </c>
      <c r="AO74">
        <v>7.92</v>
      </c>
      <c r="AP74">
        <v>10.24</v>
      </c>
      <c r="AQ74">
        <v>63.83</v>
      </c>
      <c r="AR74">
        <v>31.89</v>
      </c>
      <c r="AS74">
        <v>19.91</v>
      </c>
      <c r="AT74">
        <v>14.44</v>
      </c>
      <c r="AU74">
        <v>0</v>
      </c>
      <c r="AV74">
        <v>0</v>
      </c>
      <c r="AW74">
        <v>0</v>
      </c>
      <c r="AX74">
        <v>0</v>
      </c>
      <c r="AY74">
        <v>4.16</v>
      </c>
      <c r="AZ74">
        <v>5.15</v>
      </c>
      <c r="BA74">
        <v>3.41</v>
      </c>
      <c r="BB74">
        <v>2.7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2756.6139999999996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586.35</v>
      </c>
      <c r="L75">
        <v>273.74</v>
      </c>
      <c r="M75">
        <v>91.14</v>
      </c>
      <c r="N75">
        <v>117.19</v>
      </c>
      <c r="O75">
        <v>122.87</v>
      </c>
      <c r="P75">
        <v>123.01</v>
      </c>
      <c r="Q75">
        <v>19.8</v>
      </c>
      <c r="R75">
        <v>40.823999999999998</v>
      </c>
      <c r="S75">
        <v>25.42</v>
      </c>
      <c r="T75">
        <v>0</v>
      </c>
      <c r="U75">
        <v>374.81</v>
      </c>
      <c r="V75">
        <v>13.77</v>
      </c>
      <c r="W75">
        <v>30.98</v>
      </c>
      <c r="X75">
        <v>139.4</v>
      </c>
      <c r="Y75">
        <v>0</v>
      </c>
      <c r="Z75">
        <v>6.28</v>
      </c>
      <c r="AA75">
        <v>41.08</v>
      </c>
      <c r="AB75">
        <v>42.58</v>
      </c>
      <c r="AC75">
        <v>30.89</v>
      </c>
      <c r="AD75">
        <v>38.9</v>
      </c>
      <c r="AE75">
        <v>51.79</v>
      </c>
      <c r="AF75">
        <v>37.21</v>
      </c>
      <c r="AG75">
        <v>43.43</v>
      </c>
      <c r="AH75">
        <v>160.9</v>
      </c>
      <c r="AI75">
        <v>6.77</v>
      </c>
      <c r="AJ75">
        <v>0</v>
      </c>
      <c r="AK75">
        <v>57.86</v>
      </c>
      <c r="AL75">
        <v>76.08</v>
      </c>
      <c r="AM75">
        <v>16.73</v>
      </c>
      <c r="AN75">
        <v>0</v>
      </c>
      <c r="AO75">
        <v>8.49</v>
      </c>
      <c r="AP75">
        <v>8.26</v>
      </c>
      <c r="AQ75">
        <v>63.83</v>
      </c>
      <c r="AR75">
        <v>37.74</v>
      </c>
      <c r="AS75">
        <v>19.91</v>
      </c>
      <c r="AT75">
        <v>14.44</v>
      </c>
      <c r="AU75">
        <v>0</v>
      </c>
      <c r="AV75">
        <v>0</v>
      </c>
      <c r="AW75">
        <v>0</v>
      </c>
      <c r="AX75">
        <v>0</v>
      </c>
      <c r="AY75">
        <v>2.77</v>
      </c>
      <c r="AZ75">
        <v>5.15</v>
      </c>
      <c r="BA75">
        <v>3.41</v>
      </c>
      <c r="BB75">
        <v>2.7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2736.5039999999995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586.35</v>
      </c>
      <c r="L76">
        <v>273.74</v>
      </c>
      <c r="M76">
        <v>91.14</v>
      </c>
      <c r="N76">
        <v>117.19</v>
      </c>
      <c r="O76">
        <v>122.87</v>
      </c>
      <c r="P76">
        <v>123.01</v>
      </c>
      <c r="Q76">
        <v>19.8</v>
      </c>
      <c r="R76">
        <v>40.823999999999998</v>
      </c>
      <c r="S76">
        <v>25.42</v>
      </c>
      <c r="T76">
        <v>0</v>
      </c>
      <c r="U76">
        <v>374.81</v>
      </c>
      <c r="V76">
        <v>13.77</v>
      </c>
      <c r="W76">
        <v>30.98</v>
      </c>
      <c r="X76">
        <v>139.4</v>
      </c>
      <c r="Y76">
        <v>0</v>
      </c>
      <c r="Z76">
        <v>6.28</v>
      </c>
      <c r="AA76">
        <v>41.08</v>
      </c>
      <c r="AB76">
        <v>42.58</v>
      </c>
      <c r="AC76">
        <v>30.89</v>
      </c>
      <c r="AD76">
        <v>38.9</v>
      </c>
      <c r="AE76">
        <v>51.79</v>
      </c>
      <c r="AF76">
        <v>37.21</v>
      </c>
      <c r="AG76">
        <v>43.43</v>
      </c>
      <c r="AH76">
        <v>160.9</v>
      </c>
      <c r="AI76">
        <v>35.18</v>
      </c>
      <c r="AJ76">
        <v>0</v>
      </c>
      <c r="AK76">
        <v>57.86</v>
      </c>
      <c r="AL76">
        <v>76.08</v>
      </c>
      <c r="AM76">
        <v>16.73</v>
      </c>
      <c r="AN76">
        <v>0</v>
      </c>
      <c r="AO76">
        <v>8.2100000000000009</v>
      </c>
      <c r="AP76">
        <v>8.26</v>
      </c>
      <c r="AQ76">
        <v>63.83</v>
      </c>
      <c r="AR76">
        <v>37.74</v>
      </c>
      <c r="AS76">
        <v>19.91</v>
      </c>
      <c r="AT76">
        <v>14.44</v>
      </c>
      <c r="AU76">
        <v>0</v>
      </c>
      <c r="AV76">
        <v>0</v>
      </c>
      <c r="AW76">
        <v>0</v>
      </c>
      <c r="AX76">
        <v>0</v>
      </c>
      <c r="AY76">
        <v>2.77</v>
      </c>
      <c r="AZ76">
        <v>5.15</v>
      </c>
      <c r="BA76">
        <v>3.41</v>
      </c>
      <c r="BB76">
        <v>2.7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2764.6339999999996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586.35</v>
      </c>
      <c r="L77">
        <v>264.11</v>
      </c>
      <c r="M77">
        <v>91.14</v>
      </c>
      <c r="N77">
        <v>117.19</v>
      </c>
      <c r="O77">
        <v>122.87</v>
      </c>
      <c r="P77">
        <v>123.01</v>
      </c>
      <c r="Q77">
        <v>19.8</v>
      </c>
      <c r="R77">
        <v>40.823999999999998</v>
      </c>
      <c r="S77">
        <v>25.42</v>
      </c>
      <c r="T77">
        <v>0</v>
      </c>
      <c r="U77">
        <v>374.81</v>
      </c>
      <c r="V77">
        <v>13.77</v>
      </c>
      <c r="W77">
        <v>30.98</v>
      </c>
      <c r="X77">
        <v>139.4</v>
      </c>
      <c r="Y77">
        <v>0</v>
      </c>
      <c r="Z77">
        <v>18.829999999999998</v>
      </c>
      <c r="AA77">
        <v>41.08</v>
      </c>
      <c r="AB77">
        <v>42.58</v>
      </c>
      <c r="AC77">
        <v>30.89</v>
      </c>
      <c r="AD77">
        <v>38.9</v>
      </c>
      <c r="AE77">
        <v>51.79</v>
      </c>
      <c r="AF77">
        <v>37.21</v>
      </c>
      <c r="AG77">
        <v>43.43</v>
      </c>
      <c r="AH77">
        <v>160.9</v>
      </c>
      <c r="AI77">
        <v>51.42</v>
      </c>
      <c r="AJ77">
        <v>0</v>
      </c>
      <c r="AK77">
        <v>57.86</v>
      </c>
      <c r="AL77">
        <v>76.08</v>
      </c>
      <c r="AM77">
        <v>16.73</v>
      </c>
      <c r="AN77">
        <v>0</v>
      </c>
      <c r="AO77">
        <v>8.2100000000000009</v>
      </c>
      <c r="AP77">
        <v>8.26</v>
      </c>
      <c r="AQ77">
        <v>63.83</v>
      </c>
      <c r="AR77">
        <v>31.89</v>
      </c>
      <c r="AS77">
        <v>19.91</v>
      </c>
      <c r="AT77">
        <v>14.44</v>
      </c>
      <c r="AU77">
        <v>0</v>
      </c>
      <c r="AV77">
        <v>0</v>
      </c>
      <c r="AW77">
        <v>0</v>
      </c>
      <c r="AX77">
        <v>0</v>
      </c>
      <c r="AY77">
        <v>4.16</v>
      </c>
      <c r="AZ77">
        <v>5.15</v>
      </c>
      <c r="BA77">
        <v>3.41</v>
      </c>
      <c r="BB77">
        <v>2.7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2779.3339999999994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586.35</v>
      </c>
      <c r="L78">
        <v>331.52</v>
      </c>
      <c r="M78">
        <v>91.14</v>
      </c>
      <c r="N78">
        <v>117.19</v>
      </c>
      <c r="O78">
        <v>122.87</v>
      </c>
      <c r="P78">
        <v>123.01</v>
      </c>
      <c r="Q78">
        <v>19.48</v>
      </c>
      <c r="R78">
        <v>39.603999999999999</v>
      </c>
      <c r="S78">
        <v>24.85</v>
      </c>
      <c r="T78">
        <v>0</v>
      </c>
      <c r="U78">
        <v>374.81</v>
      </c>
      <c r="V78">
        <v>13.77</v>
      </c>
      <c r="W78">
        <v>30.98</v>
      </c>
      <c r="X78">
        <v>139.4</v>
      </c>
      <c r="Y78">
        <v>0</v>
      </c>
      <c r="Z78">
        <v>19.46</v>
      </c>
      <c r="AA78">
        <v>41.08</v>
      </c>
      <c r="AB78">
        <v>43.96</v>
      </c>
      <c r="AC78">
        <v>30.89</v>
      </c>
      <c r="AD78">
        <v>39.880000000000003</v>
      </c>
      <c r="AE78">
        <v>52.51</v>
      </c>
      <c r="AF78">
        <v>40.93</v>
      </c>
      <c r="AG78">
        <v>43.43</v>
      </c>
      <c r="AH78">
        <v>162.4</v>
      </c>
      <c r="AI78">
        <v>51.42</v>
      </c>
      <c r="AJ78">
        <v>0</v>
      </c>
      <c r="AK78">
        <v>57.86</v>
      </c>
      <c r="AL78">
        <v>76.08</v>
      </c>
      <c r="AM78">
        <v>16.73</v>
      </c>
      <c r="AN78">
        <v>0</v>
      </c>
      <c r="AO78">
        <v>7.92</v>
      </c>
      <c r="AP78">
        <v>8.26</v>
      </c>
      <c r="AQ78">
        <v>63.83</v>
      </c>
      <c r="AR78">
        <v>31.89</v>
      </c>
      <c r="AS78">
        <v>19.91</v>
      </c>
      <c r="AT78">
        <v>14.44</v>
      </c>
      <c r="AU78">
        <v>0</v>
      </c>
      <c r="AV78">
        <v>0</v>
      </c>
      <c r="AW78">
        <v>0</v>
      </c>
      <c r="AX78">
        <v>0</v>
      </c>
      <c r="AY78">
        <v>4.16</v>
      </c>
      <c r="AZ78">
        <v>5.15</v>
      </c>
      <c r="BA78">
        <v>3.49</v>
      </c>
      <c r="BB78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2853.3539999999998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587.08000000000004</v>
      </c>
      <c r="L79">
        <v>292.38</v>
      </c>
      <c r="M79">
        <v>91.14</v>
      </c>
      <c r="N79">
        <v>117.19</v>
      </c>
      <c r="O79">
        <v>122.87</v>
      </c>
      <c r="P79">
        <v>123.01</v>
      </c>
      <c r="Q79">
        <v>20.18</v>
      </c>
      <c r="R79">
        <v>40.823999999999998</v>
      </c>
      <c r="S79">
        <v>25.42</v>
      </c>
      <c r="T79">
        <v>1.56</v>
      </c>
      <c r="U79">
        <v>374.81</v>
      </c>
      <c r="V79">
        <v>13.77</v>
      </c>
      <c r="W79">
        <v>30.98</v>
      </c>
      <c r="X79">
        <v>139.4</v>
      </c>
      <c r="Y79">
        <v>0</v>
      </c>
      <c r="Z79">
        <v>19.46</v>
      </c>
      <c r="AA79">
        <v>41.08</v>
      </c>
      <c r="AB79">
        <v>43.96</v>
      </c>
      <c r="AC79">
        <v>30.89</v>
      </c>
      <c r="AD79">
        <v>39.880000000000003</v>
      </c>
      <c r="AE79">
        <v>52.51</v>
      </c>
      <c r="AF79">
        <v>40.93</v>
      </c>
      <c r="AG79">
        <v>43.43</v>
      </c>
      <c r="AH79">
        <v>162.4</v>
      </c>
      <c r="AI79">
        <v>51.42</v>
      </c>
      <c r="AJ79">
        <v>0</v>
      </c>
      <c r="AK79">
        <v>57.86</v>
      </c>
      <c r="AL79">
        <v>76.08</v>
      </c>
      <c r="AM79">
        <v>16.73</v>
      </c>
      <c r="AN79">
        <v>0</v>
      </c>
      <c r="AO79">
        <v>7.92</v>
      </c>
      <c r="AP79">
        <v>8.26</v>
      </c>
      <c r="AQ79">
        <v>63.83</v>
      </c>
      <c r="AR79">
        <v>31.89</v>
      </c>
      <c r="AS79">
        <v>19.91</v>
      </c>
      <c r="AT79">
        <v>14.44</v>
      </c>
      <c r="AU79">
        <v>0</v>
      </c>
      <c r="AV79">
        <v>0</v>
      </c>
      <c r="AW79">
        <v>0</v>
      </c>
      <c r="AX79">
        <v>0</v>
      </c>
      <c r="AY79">
        <v>4.16</v>
      </c>
      <c r="AZ79">
        <v>5.15</v>
      </c>
      <c r="BA79">
        <v>3.49</v>
      </c>
      <c r="BB79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2818.9939999999997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587.08000000000004</v>
      </c>
      <c r="L80">
        <v>340.53</v>
      </c>
      <c r="M80">
        <v>91.14</v>
      </c>
      <c r="N80">
        <v>117.19</v>
      </c>
      <c r="O80">
        <v>122.87</v>
      </c>
      <c r="P80">
        <v>123.01</v>
      </c>
      <c r="Q80">
        <v>20.18</v>
      </c>
      <c r="R80">
        <v>40.823999999999998</v>
      </c>
      <c r="S80">
        <v>25.42</v>
      </c>
      <c r="T80">
        <v>1.56</v>
      </c>
      <c r="U80">
        <v>374.81</v>
      </c>
      <c r="V80">
        <v>13.77</v>
      </c>
      <c r="W80">
        <v>30.98</v>
      </c>
      <c r="X80">
        <v>139.4</v>
      </c>
      <c r="Y80">
        <v>0</v>
      </c>
      <c r="Z80">
        <v>19.46</v>
      </c>
      <c r="AA80">
        <v>41.08</v>
      </c>
      <c r="AB80">
        <v>43.96</v>
      </c>
      <c r="AC80">
        <v>30.89</v>
      </c>
      <c r="AD80">
        <v>39.880000000000003</v>
      </c>
      <c r="AE80">
        <v>52.51</v>
      </c>
      <c r="AF80">
        <v>40.93</v>
      </c>
      <c r="AG80">
        <v>43.43</v>
      </c>
      <c r="AH80">
        <v>162.4</v>
      </c>
      <c r="AI80">
        <v>51.42</v>
      </c>
      <c r="AJ80">
        <v>0</v>
      </c>
      <c r="AK80">
        <v>57.86</v>
      </c>
      <c r="AL80">
        <v>76.08</v>
      </c>
      <c r="AM80">
        <v>16.73</v>
      </c>
      <c r="AN80">
        <v>0</v>
      </c>
      <c r="AO80">
        <v>7.92</v>
      </c>
      <c r="AP80">
        <v>8.26</v>
      </c>
      <c r="AQ80">
        <v>63.83</v>
      </c>
      <c r="AR80">
        <v>31.89</v>
      </c>
      <c r="AS80">
        <v>19.91</v>
      </c>
      <c r="AT80">
        <v>14.44</v>
      </c>
      <c r="AU80">
        <v>0</v>
      </c>
      <c r="AV80">
        <v>0</v>
      </c>
      <c r="AW80">
        <v>0</v>
      </c>
      <c r="AX80">
        <v>0</v>
      </c>
      <c r="AY80">
        <v>4.16</v>
      </c>
      <c r="AZ80">
        <v>5.15</v>
      </c>
      <c r="BA80">
        <v>3.49</v>
      </c>
      <c r="BB80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2867.1439999999998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641.41999999999996</v>
      </c>
      <c r="L81">
        <v>395.9</v>
      </c>
      <c r="M81">
        <v>91.14</v>
      </c>
      <c r="N81">
        <v>117.19</v>
      </c>
      <c r="O81">
        <v>122.87</v>
      </c>
      <c r="P81">
        <v>123.01</v>
      </c>
      <c r="Q81">
        <v>20.18</v>
      </c>
      <c r="R81">
        <v>40.823999999999998</v>
      </c>
      <c r="S81">
        <v>25.42</v>
      </c>
      <c r="T81">
        <v>1.56</v>
      </c>
      <c r="U81">
        <v>374.81</v>
      </c>
      <c r="V81">
        <v>13.77</v>
      </c>
      <c r="W81">
        <v>30.98</v>
      </c>
      <c r="X81">
        <v>139.4</v>
      </c>
      <c r="Y81">
        <v>0</v>
      </c>
      <c r="Z81">
        <v>19.46</v>
      </c>
      <c r="AA81">
        <v>41.08</v>
      </c>
      <c r="AB81">
        <v>43.96</v>
      </c>
      <c r="AC81">
        <v>30.89</v>
      </c>
      <c r="AD81">
        <v>39.880000000000003</v>
      </c>
      <c r="AE81">
        <v>52.51</v>
      </c>
      <c r="AF81">
        <v>40.93</v>
      </c>
      <c r="AG81">
        <v>43.43</v>
      </c>
      <c r="AH81">
        <v>162.4</v>
      </c>
      <c r="AI81">
        <v>51.42</v>
      </c>
      <c r="AJ81">
        <v>0</v>
      </c>
      <c r="AK81">
        <v>57.86</v>
      </c>
      <c r="AL81">
        <v>76.08</v>
      </c>
      <c r="AM81">
        <v>16.73</v>
      </c>
      <c r="AN81">
        <v>0</v>
      </c>
      <c r="AO81">
        <v>8.77</v>
      </c>
      <c r="AP81">
        <v>8.26</v>
      </c>
      <c r="AQ81">
        <v>63.83</v>
      </c>
      <c r="AR81">
        <v>31.89</v>
      </c>
      <c r="AS81">
        <v>24.19</v>
      </c>
      <c r="AT81">
        <v>14.44</v>
      </c>
      <c r="AU81">
        <v>0</v>
      </c>
      <c r="AV81">
        <v>0</v>
      </c>
      <c r="AW81">
        <v>0</v>
      </c>
      <c r="AX81">
        <v>0</v>
      </c>
      <c r="AY81">
        <v>4.16</v>
      </c>
      <c r="AZ81">
        <v>5.15</v>
      </c>
      <c r="BA81">
        <v>3.49</v>
      </c>
      <c r="BB8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2981.9839999999999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658.43</v>
      </c>
      <c r="L82">
        <v>398.48</v>
      </c>
      <c r="M82">
        <v>91.14</v>
      </c>
      <c r="N82">
        <v>117.19</v>
      </c>
      <c r="O82">
        <v>122.87</v>
      </c>
      <c r="P82">
        <v>123.01</v>
      </c>
      <c r="Q82">
        <v>20.18</v>
      </c>
      <c r="R82">
        <v>40.823999999999998</v>
      </c>
      <c r="S82">
        <v>25.42</v>
      </c>
      <c r="T82">
        <v>1.56</v>
      </c>
      <c r="U82">
        <v>374.81</v>
      </c>
      <c r="V82">
        <v>13.77</v>
      </c>
      <c r="W82">
        <v>30.98</v>
      </c>
      <c r="X82">
        <v>139.4</v>
      </c>
      <c r="Y82">
        <v>0</v>
      </c>
      <c r="Z82">
        <v>19.46</v>
      </c>
      <c r="AA82">
        <v>41.08</v>
      </c>
      <c r="AB82">
        <v>43.96</v>
      </c>
      <c r="AC82">
        <v>30.89</v>
      </c>
      <c r="AD82">
        <v>39.880000000000003</v>
      </c>
      <c r="AE82">
        <v>52.51</v>
      </c>
      <c r="AF82">
        <v>40.93</v>
      </c>
      <c r="AG82">
        <v>43.43</v>
      </c>
      <c r="AH82">
        <v>162.4</v>
      </c>
      <c r="AI82">
        <v>20.3</v>
      </c>
      <c r="AJ82">
        <v>0</v>
      </c>
      <c r="AK82">
        <v>57.86</v>
      </c>
      <c r="AL82">
        <v>76.08</v>
      </c>
      <c r="AM82">
        <v>16.73</v>
      </c>
      <c r="AN82">
        <v>0</v>
      </c>
      <c r="AO82">
        <v>8.77</v>
      </c>
      <c r="AP82">
        <v>8.26</v>
      </c>
      <c r="AQ82">
        <v>63.83</v>
      </c>
      <c r="AR82">
        <v>31.89</v>
      </c>
      <c r="AS82">
        <v>24.19</v>
      </c>
      <c r="AT82">
        <v>14.44</v>
      </c>
      <c r="AU82">
        <v>0</v>
      </c>
      <c r="AV82">
        <v>0</v>
      </c>
      <c r="AW82">
        <v>0</v>
      </c>
      <c r="AX82">
        <v>0</v>
      </c>
      <c r="AY82">
        <v>4.16</v>
      </c>
      <c r="AZ82">
        <v>5.15</v>
      </c>
      <c r="BA82">
        <v>3.49</v>
      </c>
      <c r="BB8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2970.4540000000002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658.43</v>
      </c>
      <c r="L83">
        <v>398.48</v>
      </c>
      <c r="M83">
        <v>91.14</v>
      </c>
      <c r="N83">
        <v>117.19</v>
      </c>
      <c r="O83">
        <v>122.87</v>
      </c>
      <c r="P83">
        <v>123.01</v>
      </c>
      <c r="Q83">
        <v>20.18</v>
      </c>
      <c r="R83">
        <v>40.823999999999998</v>
      </c>
      <c r="S83">
        <v>25.42</v>
      </c>
      <c r="T83">
        <v>1.56</v>
      </c>
      <c r="U83">
        <v>374.81</v>
      </c>
      <c r="V83">
        <v>13.77</v>
      </c>
      <c r="W83">
        <v>30.98</v>
      </c>
      <c r="X83">
        <v>139.4</v>
      </c>
      <c r="Y83">
        <v>0</v>
      </c>
      <c r="Z83">
        <v>19.46</v>
      </c>
      <c r="AA83">
        <v>41.08</v>
      </c>
      <c r="AB83">
        <v>43.96</v>
      </c>
      <c r="AC83">
        <v>30.89</v>
      </c>
      <c r="AD83">
        <v>39.880000000000003</v>
      </c>
      <c r="AE83">
        <v>52.51</v>
      </c>
      <c r="AF83">
        <v>40.93</v>
      </c>
      <c r="AG83">
        <v>43.43</v>
      </c>
      <c r="AH83">
        <v>162.4</v>
      </c>
      <c r="AI83">
        <v>17.59</v>
      </c>
      <c r="AJ83">
        <v>0</v>
      </c>
      <c r="AK83">
        <v>57.86</v>
      </c>
      <c r="AL83">
        <v>76.08</v>
      </c>
      <c r="AM83">
        <v>16.73</v>
      </c>
      <c r="AN83">
        <v>0</v>
      </c>
      <c r="AO83">
        <v>9.06</v>
      </c>
      <c r="AP83">
        <v>8.26</v>
      </c>
      <c r="AQ83">
        <v>63.83</v>
      </c>
      <c r="AR83">
        <v>31.89</v>
      </c>
      <c r="AS83">
        <v>22.77</v>
      </c>
      <c r="AT83">
        <v>14.44</v>
      </c>
      <c r="AU83">
        <v>0</v>
      </c>
      <c r="AV83">
        <v>0</v>
      </c>
      <c r="AW83">
        <v>0</v>
      </c>
      <c r="AX83">
        <v>0</v>
      </c>
      <c r="AY83">
        <v>4.16</v>
      </c>
      <c r="AZ83">
        <v>5.15</v>
      </c>
      <c r="BA83">
        <v>3.49</v>
      </c>
      <c r="BB83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2966.614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658.43</v>
      </c>
      <c r="L84">
        <v>398.48</v>
      </c>
      <c r="M84">
        <v>91.14</v>
      </c>
      <c r="N84">
        <v>117.19</v>
      </c>
      <c r="O84">
        <v>122.87</v>
      </c>
      <c r="P84">
        <v>123.01</v>
      </c>
      <c r="Q84">
        <v>20.18</v>
      </c>
      <c r="R84">
        <v>40.823999999999998</v>
      </c>
      <c r="S84">
        <v>25.42</v>
      </c>
      <c r="T84">
        <v>1.56</v>
      </c>
      <c r="U84">
        <v>374.81</v>
      </c>
      <c r="V84">
        <v>13.77</v>
      </c>
      <c r="W84">
        <v>30.98</v>
      </c>
      <c r="X84">
        <v>139.4</v>
      </c>
      <c r="Y84">
        <v>0</v>
      </c>
      <c r="Z84">
        <v>19.46</v>
      </c>
      <c r="AA84">
        <v>41.08</v>
      </c>
      <c r="AB84">
        <v>43.96</v>
      </c>
      <c r="AC84">
        <v>30.89</v>
      </c>
      <c r="AD84">
        <v>39.880000000000003</v>
      </c>
      <c r="AE84">
        <v>52.51</v>
      </c>
      <c r="AF84">
        <v>40.93</v>
      </c>
      <c r="AG84">
        <v>43.43</v>
      </c>
      <c r="AH84">
        <v>162.4</v>
      </c>
      <c r="AI84">
        <v>17.59</v>
      </c>
      <c r="AJ84">
        <v>0</v>
      </c>
      <c r="AK84">
        <v>57.86</v>
      </c>
      <c r="AL84">
        <v>76.08</v>
      </c>
      <c r="AM84">
        <v>16.73</v>
      </c>
      <c r="AN84">
        <v>0</v>
      </c>
      <c r="AO84">
        <v>9.06</v>
      </c>
      <c r="AP84">
        <v>8.26</v>
      </c>
      <c r="AQ84">
        <v>63.83</v>
      </c>
      <c r="AR84">
        <v>31.89</v>
      </c>
      <c r="AS84">
        <v>22.77</v>
      </c>
      <c r="AT84">
        <v>14.44</v>
      </c>
      <c r="AU84">
        <v>0</v>
      </c>
      <c r="AV84">
        <v>0</v>
      </c>
      <c r="AW84">
        <v>0</v>
      </c>
      <c r="AX84">
        <v>0</v>
      </c>
      <c r="AY84">
        <v>4.16</v>
      </c>
      <c r="AZ84">
        <v>5.15</v>
      </c>
      <c r="BA84">
        <v>3.49</v>
      </c>
      <c r="BB84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2966.614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658.43</v>
      </c>
      <c r="L85">
        <v>398.48</v>
      </c>
      <c r="M85">
        <v>91.14</v>
      </c>
      <c r="N85">
        <v>117.19</v>
      </c>
      <c r="O85">
        <v>122.87</v>
      </c>
      <c r="P85">
        <v>123.01</v>
      </c>
      <c r="Q85">
        <v>20.18</v>
      </c>
      <c r="R85">
        <v>40.823999999999998</v>
      </c>
      <c r="S85">
        <v>25.42</v>
      </c>
      <c r="T85">
        <v>1.56</v>
      </c>
      <c r="U85">
        <v>374.81</v>
      </c>
      <c r="V85">
        <v>13.77</v>
      </c>
      <c r="W85">
        <v>30.98</v>
      </c>
      <c r="X85">
        <v>139.4</v>
      </c>
      <c r="Y85">
        <v>0</v>
      </c>
      <c r="Z85">
        <v>19.46</v>
      </c>
      <c r="AA85">
        <v>41.08</v>
      </c>
      <c r="AB85">
        <v>43.96</v>
      </c>
      <c r="AC85">
        <v>30.89</v>
      </c>
      <c r="AD85">
        <v>39.880000000000003</v>
      </c>
      <c r="AE85">
        <v>52.51</v>
      </c>
      <c r="AF85">
        <v>40.93</v>
      </c>
      <c r="AG85">
        <v>43.43</v>
      </c>
      <c r="AH85">
        <v>162.4</v>
      </c>
      <c r="AI85">
        <v>17.59</v>
      </c>
      <c r="AJ85">
        <v>0</v>
      </c>
      <c r="AK85">
        <v>57.86</v>
      </c>
      <c r="AL85">
        <v>76.08</v>
      </c>
      <c r="AM85">
        <v>16.73</v>
      </c>
      <c r="AN85">
        <v>0</v>
      </c>
      <c r="AO85">
        <v>9.06</v>
      </c>
      <c r="AP85">
        <v>8.26</v>
      </c>
      <c r="AQ85">
        <v>63.83</v>
      </c>
      <c r="AR85">
        <v>31.89</v>
      </c>
      <c r="AS85">
        <v>21.34</v>
      </c>
      <c r="AT85">
        <v>14.44</v>
      </c>
      <c r="AU85">
        <v>0</v>
      </c>
      <c r="AV85">
        <v>0</v>
      </c>
      <c r="AW85">
        <v>0</v>
      </c>
      <c r="AX85">
        <v>0</v>
      </c>
      <c r="AY85">
        <v>4.16</v>
      </c>
      <c r="AZ85">
        <v>5.15</v>
      </c>
      <c r="BA85">
        <v>3.49</v>
      </c>
      <c r="BB85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2965.1840000000002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658.43</v>
      </c>
      <c r="L86">
        <v>398.48</v>
      </c>
      <c r="M86">
        <v>91.14</v>
      </c>
      <c r="N86">
        <v>117.19</v>
      </c>
      <c r="O86">
        <v>122.87</v>
      </c>
      <c r="P86">
        <v>123.01</v>
      </c>
      <c r="Q86">
        <v>20.18</v>
      </c>
      <c r="R86">
        <v>40.823999999999998</v>
      </c>
      <c r="S86">
        <v>25.42</v>
      </c>
      <c r="T86">
        <v>1.56</v>
      </c>
      <c r="U86">
        <v>374.81</v>
      </c>
      <c r="V86">
        <v>13.77</v>
      </c>
      <c r="W86">
        <v>30.98</v>
      </c>
      <c r="X86">
        <v>139.4</v>
      </c>
      <c r="Y86">
        <v>0</v>
      </c>
      <c r="Z86">
        <v>12.56</v>
      </c>
      <c r="AA86">
        <v>41.08</v>
      </c>
      <c r="AB86">
        <v>42.58</v>
      </c>
      <c r="AC86">
        <v>30.89</v>
      </c>
      <c r="AD86">
        <v>38.9</v>
      </c>
      <c r="AE86">
        <v>51.79</v>
      </c>
      <c r="AF86">
        <v>37.21</v>
      </c>
      <c r="AG86">
        <v>43.43</v>
      </c>
      <c r="AH86">
        <v>160.9</v>
      </c>
      <c r="AI86">
        <v>17.59</v>
      </c>
      <c r="AJ86">
        <v>0</v>
      </c>
      <c r="AK86">
        <v>57.86</v>
      </c>
      <c r="AL86">
        <v>76.08</v>
      </c>
      <c r="AM86">
        <v>16.73</v>
      </c>
      <c r="AN86">
        <v>0</v>
      </c>
      <c r="AO86">
        <v>9.06</v>
      </c>
      <c r="AP86">
        <v>8.26</v>
      </c>
      <c r="AQ86">
        <v>63.83</v>
      </c>
      <c r="AR86">
        <v>31.89</v>
      </c>
      <c r="AS86">
        <v>21.34</v>
      </c>
      <c r="AT86">
        <v>14.44</v>
      </c>
      <c r="AU86">
        <v>0</v>
      </c>
      <c r="AV86">
        <v>0</v>
      </c>
      <c r="AW86">
        <v>0</v>
      </c>
      <c r="AX86">
        <v>0</v>
      </c>
      <c r="AY86">
        <v>4.16</v>
      </c>
      <c r="AZ86">
        <v>5.15</v>
      </c>
      <c r="BA86">
        <v>3.41</v>
      </c>
      <c r="BB86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2949.904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660.2</v>
      </c>
      <c r="L87">
        <v>398.48</v>
      </c>
      <c r="M87">
        <v>91.14</v>
      </c>
      <c r="N87">
        <v>117.19</v>
      </c>
      <c r="O87">
        <v>122.87</v>
      </c>
      <c r="P87">
        <v>123.01</v>
      </c>
      <c r="Q87">
        <v>20.18</v>
      </c>
      <c r="R87">
        <v>42.043999999999997</v>
      </c>
      <c r="S87">
        <v>26.03</v>
      </c>
      <c r="T87">
        <v>1.56</v>
      </c>
      <c r="U87">
        <v>374.81</v>
      </c>
      <c r="V87">
        <v>13.77</v>
      </c>
      <c r="W87">
        <v>30.98</v>
      </c>
      <c r="X87">
        <v>139.4</v>
      </c>
      <c r="Y87">
        <v>0</v>
      </c>
      <c r="Z87">
        <v>12.56</v>
      </c>
      <c r="AA87">
        <v>41.08</v>
      </c>
      <c r="AB87">
        <v>42.58</v>
      </c>
      <c r="AC87">
        <v>30.89</v>
      </c>
      <c r="AD87">
        <v>38.9</v>
      </c>
      <c r="AE87">
        <v>51.79</v>
      </c>
      <c r="AF87">
        <v>37.21</v>
      </c>
      <c r="AG87">
        <v>43.43</v>
      </c>
      <c r="AH87">
        <v>160.9</v>
      </c>
      <c r="AI87">
        <v>20.3</v>
      </c>
      <c r="AJ87">
        <v>0</v>
      </c>
      <c r="AK87">
        <v>57.86</v>
      </c>
      <c r="AL87">
        <v>76.08</v>
      </c>
      <c r="AM87">
        <v>16.73</v>
      </c>
      <c r="AN87">
        <v>0</v>
      </c>
      <c r="AO87">
        <v>9.06</v>
      </c>
      <c r="AP87">
        <v>8.26</v>
      </c>
      <c r="AQ87">
        <v>63.83</v>
      </c>
      <c r="AR87">
        <v>31.89</v>
      </c>
      <c r="AS87">
        <v>21.34</v>
      </c>
      <c r="AT87">
        <v>14.44</v>
      </c>
      <c r="AU87">
        <v>0</v>
      </c>
      <c r="AV87">
        <v>0</v>
      </c>
      <c r="AW87">
        <v>0</v>
      </c>
      <c r="AX87">
        <v>0</v>
      </c>
      <c r="AY87">
        <v>4.16</v>
      </c>
      <c r="AZ87">
        <v>5.15</v>
      </c>
      <c r="BA87">
        <v>3.41</v>
      </c>
      <c r="BB87">
        <v>2.44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2955.9540000000002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660.2</v>
      </c>
      <c r="L88">
        <v>398.48</v>
      </c>
      <c r="M88">
        <v>91.14</v>
      </c>
      <c r="N88">
        <v>117.19</v>
      </c>
      <c r="O88">
        <v>122.87</v>
      </c>
      <c r="P88">
        <v>123.01</v>
      </c>
      <c r="Q88">
        <v>20.18</v>
      </c>
      <c r="R88">
        <v>42.043999999999997</v>
      </c>
      <c r="S88">
        <v>26.03</v>
      </c>
      <c r="T88">
        <v>1.56</v>
      </c>
      <c r="U88">
        <v>374.81</v>
      </c>
      <c r="V88">
        <v>13.77</v>
      </c>
      <c r="W88">
        <v>30.98</v>
      </c>
      <c r="X88">
        <v>139.4</v>
      </c>
      <c r="Y88">
        <v>0</v>
      </c>
      <c r="Z88">
        <v>12.56</v>
      </c>
      <c r="AA88">
        <v>41.08</v>
      </c>
      <c r="AB88">
        <v>42.58</v>
      </c>
      <c r="AC88">
        <v>30.89</v>
      </c>
      <c r="AD88">
        <v>38.9</v>
      </c>
      <c r="AE88">
        <v>51.79</v>
      </c>
      <c r="AF88">
        <v>37.21</v>
      </c>
      <c r="AG88">
        <v>43.43</v>
      </c>
      <c r="AH88">
        <v>160.9</v>
      </c>
      <c r="AI88">
        <v>20.3</v>
      </c>
      <c r="AJ88">
        <v>0</v>
      </c>
      <c r="AK88">
        <v>57.86</v>
      </c>
      <c r="AL88">
        <v>76.08</v>
      </c>
      <c r="AM88">
        <v>16.73</v>
      </c>
      <c r="AN88">
        <v>0</v>
      </c>
      <c r="AO88">
        <v>9.06</v>
      </c>
      <c r="AP88">
        <v>8.26</v>
      </c>
      <c r="AQ88">
        <v>63.83</v>
      </c>
      <c r="AR88">
        <v>31.89</v>
      </c>
      <c r="AS88">
        <v>21.34</v>
      </c>
      <c r="AT88">
        <v>14.44</v>
      </c>
      <c r="AU88">
        <v>0</v>
      </c>
      <c r="AV88">
        <v>0</v>
      </c>
      <c r="AW88">
        <v>0</v>
      </c>
      <c r="AX88">
        <v>0</v>
      </c>
      <c r="AY88">
        <v>4.16</v>
      </c>
      <c r="AZ88">
        <v>5.15</v>
      </c>
      <c r="BA88">
        <v>3.41</v>
      </c>
      <c r="BB88">
        <v>2.44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2955.9540000000002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660.2</v>
      </c>
      <c r="L89">
        <v>398.48</v>
      </c>
      <c r="M89">
        <v>91.14</v>
      </c>
      <c r="N89">
        <v>117.19</v>
      </c>
      <c r="O89">
        <v>122.87</v>
      </c>
      <c r="P89">
        <v>123.01</v>
      </c>
      <c r="Q89">
        <v>20.18</v>
      </c>
      <c r="R89">
        <v>42.043999999999997</v>
      </c>
      <c r="S89">
        <v>26.03</v>
      </c>
      <c r="T89">
        <v>1.56</v>
      </c>
      <c r="U89">
        <v>374.81</v>
      </c>
      <c r="V89">
        <v>13.77</v>
      </c>
      <c r="W89">
        <v>30.98</v>
      </c>
      <c r="X89">
        <v>139.4</v>
      </c>
      <c r="Y89">
        <v>0</v>
      </c>
      <c r="Z89">
        <v>12.56</v>
      </c>
      <c r="AA89">
        <v>41.08</v>
      </c>
      <c r="AB89">
        <v>42.58</v>
      </c>
      <c r="AC89">
        <v>30.89</v>
      </c>
      <c r="AD89">
        <v>38.9</v>
      </c>
      <c r="AE89">
        <v>51.79</v>
      </c>
      <c r="AF89">
        <v>37.21</v>
      </c>
      <c r="AG89">
        <v>43.43</v>
      </c>
      <c r="AH89">
        <v>160.9</v>
      </c>
      <c r="AI89">
        <v>32.479999999999997</v>
      </c>
      <c r="AJ89">
        <v>0</v>
      </c>
      <c r="AK89">
        <v>57.86</v>
      </c>
      <c r="AL89">
        <v>76.08</v>
      </c>
      <c r="AM89">
        <v>16.73</v>
      </c>
      <c r="AN89">
        <v>0</v>
      </c>
      <c r="AO89">
        <v>9.06</v>
      </c>
      <c r="AP89">
        <v>8.26</v>
      </c>
      <c r="AQ89">
        <v>63.83</v>
      </c>
      <c r="AR89">
        <v>31.89</v>
      </c>
      <c r="AS89">
        <v>23.48</v>
      </c>
      <c r="AT89">
        <v>14.44</v>
      </c>
      <c r="AU89">
        <v>0</v>
      </c>
      <c r="AV89">
        <v>0</v>
      </c>
      <c r="AW89">
        <v>0</v>
      </c>
      <c r="AX89">
        <v>0</v>
      </c>
      <c r="AY89">
        <v>4.16</v>
      </c>
      <c r="AZ89">
        <v>5.15</v>
      </c>
      <c r="BA89">
        <v>3.41</v>
      </c>
      <c r="BB89">
        <v>2.44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2970.2739999999999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660.2</v>
      </c>
      <c r="L90">
        <v>398.48</v>
      </c>
      <c r="M90">
        <v>91.14</v>
      </c>
      <c r="N90">
        <v>117.19</v>
      </c>
      <c r="O90">
        <v>122.87</v>
      </c>
      <c r="P90">
        <v>123.01</v>
      </c>
      <c r="Q90">
        <v>20.18</v>
      </c>
      <c r="R90">
        <v>42.043999999999997</v>
      </c>
      <c r="S90">
        <v>26.03</v>
      </c>
      <c r="T90">
        <v>1.56</v>
      </c>
      <c r="U90">
        <v>374.81</v>
      </c>
      <c r="V90">
        <v>13.77</v>
      </c>
      <c r="W90">
        <v>30.98</v>
      </c>
      <c r="X90">
        <v>139.4</v>
      </c>
      <c r="Y90">
        <v>0</v>
      </c>
      <c r="Z90">
        <v>19.46</v>
      </c>
      <c r="AA90">
        <v>41.08</v>
      </c>
      <c r="AB90">
        <v>43.96</v>
      </c>
      <c r="AC90">
        <v>30.89</v>
      </c>
      <c r="AD90">
        <v>39.880000000000003</v>
      </c>
      <c r="AE90">
        <v>52.51</v>
      </c>
      <c r="AF90">
        <v>40.93</v>
      </c>
      <c r="AG90">
        <v>43.43</v>
      </c>
      <c r="AH90">
        <v>162.4</v>
      </c>
      <c r="AI90">
        <v>32.479999999999997</v>
      </c>
      <c r="AJ90">
        <v>0</v>
      </c>
      <c r="AK90">
        <v>57.86</v>
      </c>
      <c r="AL90">
        <v>76.08</v>
      </c>
      <c r="AM90">
        <v>16.73</v>
      </c>
      <c r="AN90">
        <v>0</v>
      </c>
      <c r="AO90">
        <v>9.06</v>
      </c>
      <c r="AP90">
        <v>8.26</v>
      </c>
      <c r="AQ90">
        <v>63.83</v>
      </c>
      <c r="AR90">
        <v>31.89</v>
      </c>
      <c r="AS90">
        <v>23.48</v>
      </c>
      <c r="AT90">
        <v>14.44</v>
      </c>
      <c r="AU90">
        <v>0</v>
      </c>
      <c r="AV90">
        <v>0</v>
      </c>
      <c r="AW90">
        <v>0</v>
      </c>
      <c r="AX90">
        <v>0</v>
      </c>
      <c r="AY90">
        <v>4.16</v>
      </c>
      <c r="AZ90">
        <v>5.15</v>
      </c>
      <c r="BA90">
        <v>3.49</v>
      </c>
      <c r="BB90">
        <v>2.44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2985.5540000000001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660.2</v>
      </c>
      <c r="L91">
        <v>398.48</v>
      </c>
      <c r="M91">
        <v>91.14</v>
      </c>
      <c r="N91">
        <v>117.19</v>
      </c>
      <c r="O91">
        <v>122.87</v>
      </c>
      <c r="P91">
        <v>123.01</v>
      </c>
      <c r="Q91">
        <v>20.18</v>
      </c>
      <c r="R91">
        <v>42.043999999999997</v>
      </c>
      <c r="S91">
        <v>26.03</v>
      </c>
      <c r="T91">
        <v>1.56</v>
      </c>
      <c r="U91">
        <v>374.81</v>
      </c>
      <c r="V91">
        <v>13.77</v>
      </c>
      <c r="W91">
        <v>30.98</v>
      </c>
      <c r="X91">
        <v>139.4</v>
      </c>
      <c r="Y91">
        <v>0</v>
      </c>
      <c r="Z91">
        <v>19.46</v>
      </c>
      <c r="AA91">
        <v>41.08</v>
      </c>
      <c r="AB91">
        <v>43.96</v>
      </c>
      <c r="AC91">
        <v>30.89</v>
      </c>
      <c r="AD91">
        <v>39.880000000000003</v>
      </c>
      <c r="AE91">
        <v>52.51</v>
      </c>
      <c r="AF91">
        <v>40.93</v>
      </c>
      <c r="AG91">
        <v>43.43</v>
      </c>
      <c r="AH91">
        <v>162.4</v>
      </c>
      <c r="AI91">
        <v>32.479999999999997</v>
      </c>
      <c r="AJ91">
        <v>0</v>
      </c>
      <c r="AK91">
        <v>57.86</v>
      </c>
      <c r="AL91">
        <v>76.08</v>
      </c>
      <c r="AM91">
        <v>16.73</v>
      </c>
      <c r="AN91">
        <v>0</v>
      </c>
      <c r="AO91">
        <v>9.06</v>
      </c>
      <c r="AP91">
        <v>8.26</v>
      </c>
      <c r="AQ91">
        <v>63.83</v>
      </c>
      <c r="AR91">
        <v>31.89</v>
      </c>
      <c r="AS91">
        <v>24.89</v>
      </c>
      <c r="AT91">
        <v>14.44</v>
      </c>
      <c r="AU91">
        <v>0</v>
      </c>
      <c r="AV91">
        <v>0</v>
      </c>
      <c r="AW91">
        <v>0</v>
      </c>
      <c r="AX91">
        <v>0</v>
      </c>
      <c r="AY91">
        <v>4.16</v>
      </c>
      <c r="AZ91">
        <v>5.15</v>
      </c>
      <c r="BA91">
        <v>3.49</v>
      </c>
      <c r="BB91">
        <v>2.44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2986.9639999999999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660.2</v>
      </c>
      <c r="L92">
        <v>398.48</v>
      </c>
      <c r="M92">
        <v>91.14</v>
      </c>
      <c r="N92">
        <v>117.19</v>
      </c>
      <c r="O92">
        <v>122.87</v>
      </c>
      <c r="P92">
        <v>123.01</v>
      </c>
      <c r="Q92">
        <v>20.18</v>
      </c>
      <c r="R92">
        <v>42.043999999999997</v>
      </c>
      <c r="S92">
        <v>26.03</v>
      </c>
      <c r="T92">
        <v>1.56</v>
      </c>
      <c r="U92">
        <v>374.81</v>
      </c>
      <c r="V92">
        <v>13.77</v>
      </c>
      <c r="W92">
        <v>30.98</v>
      </c>
      <c r="X92">
        <v>139.4</v>
      </c>
      <c r="Y92">
        <v>0</v>
      </c>
      <c r="Z92">
        <v>19.46</v>
      </c>
      <c r="AA92">
        <v>41.08</v>
      </c>
      <c r="AB92">
        <v>43.96</v>
      </c>
      <c r="AC92">
        <v>30.89</v>
      </c>
      <c r="AD92">
        <v>39.880000000000003</v>
      </c>
      <c r="AE92">
        <v>52.51</v>
      </c>
      <c r="AF92">
        <v>40.93</v>
      </c>
      <c r="AG92">
        <v>43.43</v>
      </c>
      <c r="AH92">
        <v>162.4</v>
      </c>
      <c r="AI92">
        <v>32.479999999999997</v>
      </c>
      <c r="AJ92">
        <v>0</v>
      </c>
      <c r="AK92">
        <v>57.86</v>
      </c>
      <c r="AL92">
        <v>76.08</v>
      </c>
      <c r="AM92">
        <v>16.73</v>
      </c>
      <c r="AN92">
        <v>0</v>
      </c>
      <c r="AO92">
        <v>9.06</v>
      </c>
      <c r="AP92">
        <v>8.26</v>
      </c>
      <c r="AQ92">
        <v>63.83</v>
      </c>
      <c r="AR92">
        <v>31.89</v>
      </c>
      <c r="AS92">
        <v>24.89</v>
      </c>
      <c r="AT92">
        <v>14.44</v>
      </c>
      <c r="AU92">
        <v>0</v>
      </c>
      <c r="AV92">
        <v>0</v>
      </c>
      <c r="AW92">
        <v>0</v>
      </c>
      <c r="AX92">
        <v>0</v>
      </c>
      <c r="AY92">
        <v>4.16</v>
      </c>
      <c r="AZ92">
        <v>5.15</v>
      </c>
      <c r="BA92">
        <v>3.49</v>
      </c>
      <c r="BB92">
        <v>2.44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2986.9639999999999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660.2</v>
      </c>
      <c r="L93">
        <v>398.48</v>
      </c>
      <c r="M93">
        <v>91.14</v>
      </c>
      <c r="N93">
        <v>117.19</v>
      </c>
      <c r="O93">
        <v>122.87</v>
      </c>
      <c r="P93">
        <v>123.01</v>
      </c>
      <c r="Q93">
        <v>20.18</v>
      </c>
      <c r="R93">
        <v>42.043999999999997</v>
      </c>
      <c r="S93">
        <v>26.03</v>
      </c>
      <c r="T93">
        <v>1.56</v>
      </c>
      <c r="U93">
        <v>374.81</v>
      </c>
      <c r="V93">
        <v>13.77</v>
      </c>
      <c r="W93">
        <v>30.98</v>
      </c>
      <c r="X93">
        <v>139.4</v>
      </c>
      <c r="Y93">
        <v>0</v>
      </c>
      <c r="Z93">
        <v>19.46</v>
      </c>
      <c r="AA93">
        <v>41.08</v>
      </c>
      <c r="AB93">
        <v>43.96</v>
      </c>
      <c r="AC93">
        <v>30.89</v>
      </c>
      <c r="AD93">
        <v>39.880000000000003</v>
      </c>
      <c r="AE93">
        <v>52.51</v>
      </c>
      <c r="AF93">
        <v>40.93</v>
      </c>
      <c r="AG93">
        <v>43.43</v>
      </c>
      <c r="AH93">
        <v>162.4</v>
      </c>
      <c r="AI93">
        <v>32.479999999999997</v>
      </c>
      <c r="AJ93">
        <v>0</v>
      </c>
      <c r="AK93">
        <v>57.86</v>
      </c>
      <c r="AL93">
        <v>76.08</v>
      </c>
      <c r="AM93">
        <v>16.73</v>
      </c>
      <c r="AN93">
        <v>0</v>
      </c>
      <c r="AO93">
        <v>8.77</v>
      </c>
      <c r="AP93">
        <v>8.26</v>
      </c>
      <c r="AQ93">
        <v>63.83</v>
      </c>
      <c r="AR93">
        <v>31.89</v>
      </c>
      <c r="AS93">
        <v>24.89</v>
      </c>
      <c r="AT93">
        <v>14.44</v>
      </c>
      <c r="AU93">
        <v>0</v>
      </c>
      <c r="AV93">
        <v>0</v>
      </c>
      <c r="AW93">
        <v>0</v>
      </c>
      <c r="AX93">
        <v>0</v>
      </c>
      <c r="AY93">
        <v>4.16</v>
      </c>
      <c r="AZ93">
        <v>5.15</v>
      </c>
      <c r="BA93">
        <v>3.49</v>
      </c>
      <c r="BB93">
        <v>2.44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2986.674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660.2</v>
      </c>
      <c r="L94">
        <v>398.48</v>
      </c>
      <c r="M94">
        <v>91.14</v>
      </c>
      <c r="N94">
        <v>117.19</v>
      </c>
      <c r="O94">
        <v>122.87</v>
      </c>
      <c r="P94">
        <v>123.01</v>
      </c>
      <c r="Q94">
        <v>20.18</v>
      </c>
      <c r="R94">
        <v>42.043999999999997</v>
      </c>
      <c r="S94">
        <v>26.03</v>
      </c>
      <c r="T94">
        <v>1.56</v>
      </c>
      <c r="U94">
        <v>374.81</v>
      </c>
      <c r="V94">
        <v>13.77</v>
      </c>
      <c r="W94">
        <v>30.98</v>
      </c>
      <c r="X94">
        <v>139.4</v>
      </c>
      <c r="Y94">
        <v>0</v>
      </c>
      <c r="Z94">
        <v>18.829999999999998</v>
      </c>
      <c r="AA94">
        <v>41.08</v>
      </c>
      <c r="AB94">
        <v>42.58</v>
      </c>
      <c r="AC94">
        <v>30.89</v>
      </c>
      <c r="AD94">
        <v>38.9</v>
      </c>
      <c r="AE94">
        <v>51.79</v>
      </c>
      <c r="AF94">
        <v>37.21</v>
      </c>
      <c r="AG94">
        <v>43.43</v>
      </c>
      <c r="AH94">
        <v>160.9</v>
      </c>
      <c r="AI94">
        <v>32.479999999999997</v>
      </c>
      <c r="AJ94">
        <v>0</v>
      </c>
      <c r="AK94">
        <v>57.86</v>
      </c>
      <c r="AL94">
        <v>76.08</v>
      </c>
      <c r="AM94">
        <v>16.73</v>
      </c>
      <c r="AN94">
        <v>0</v>
      </c>
      <c r="AO94">
        <v>8.77</v>
      </c>
      <c r="AP94">
        <v>8.26</v>
      </c>
      <c r="AQ94">
        <v>63.83</v>
      </c>
      <c r="AR94">
        <v>31.89</v>
      </c>
      <c r="AS94">
        <v>24.89</v>
      </c>
      <c r="AT94">
        <v>14.44</v>
      </c>
      <c r="AU94">
        <v>0</v>
      </c>
      <c r="AV94">
        <v>0</v>
      </c>
      <c r="AW94">
        <v>0</v>
      </c>
      <c r="AX94">
        <v>0</v>
      </c>
      <c r="AY94">
        <v>4.16</v>
      </c>
      <c r="AZ94">
        <v>5.15</v>
      </c>
      <c r="BA94">
        <v>3.41</v>
      </c>
      <c r="BB94">
        <v>2.44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2977.6639999999998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660.2</v>
      </c>
      <c r="L95">
        <v>398.48</v>
      </c>
      <c r="M95">
        <v>91.14</v>
      </c>
      <c r="N95">
        <v>117.19</v>
      </c>
      <c r="O95">
        <v>122.87</v>
      </c>
      <c r="P95">
        <v>123.01</v>
      </c>
      <c r="Q95">
        <v>20.18</v>
      </c>
      <c r="R95">
        <v>42.043999999999997</v>
      </c>
      <c r="S95">
        <v>26.03</v>
      </c>
      <c r="T95">
        <v>1.56</v>
      </c>
      <c r="U95">
        <v>374.81</v>
      </c>
      <c r="V95">
        <v>13.77</v>
      </c>
      <c r="W95">
        <v>30.98</v>
      </c>
      <c r="X95">
        <v>139.4</v>
      </c>
      <c r="Y95">
        <v>0</v>
      </c>
      <c r="Z95">
        <v>18.829999999999998</v>
      </c>
      <c r="AA95">
        <v>41.08</v>
      </c>
      <c r="AB95">
        <v>42.58</v>
      </c>
      <c r="AC95">
        <v>30.89</v>
      </c>
      <c r="AD95">
        <v>38.9</v>
      </c>
      <c r="AE95">
        <v>51.79</v>
      </c>
      <c r="AF95">
        <v>37.21</v>
      </c>
      <c r="AG95">
        <v>43.43</v>
      </c>
      <c r="AH95">
        <v>160.9</v>
      </c>
      <c r="AI95">
        <v>32.479999999999997</v>
      </c>
      <c r="AJ95">
        <v>0</v>
      </c>
      <c r="AK95">
        <v>57.86</v>
      </c>
      <c r="AL95">
        <v>76.08</v>
      </c>
      <c r="AM95">
        <v>16.73</v>
      </c>
      <c r="AN95">
        <v>0</v>
      </c>
      <c r="AO95">
        <v>8.77</v>
      </c>
      <c r="AP95">
        <v>8.26</v>
      </c>
      <c r="AQ95">
        <v>63.83</v>
      </c>
      <c r="AR95">
        <v>31.89</v>
      </c>
      <c r="AS95">
        <v>24.89</v>
      </c>
      <c r="AT95">
        <v>14.44</v>
      </c>
      <c r="AU95">
        <v>0</v>
      </c>
      <c r="AV95">
        <v>0</v>
      </c>
      <c r="AW95">
        <v>0</v>
      </c>
      <c r="AX95">
        <v>0</v>
      </c>
      <c r="AY95">
        <v>4.16</v>
      </c>
      <c r="AZ95">
        <v>5.15</v>
      </c>
      <c r="BA95">
        <v>3.41</v>
      </c>
      <c r="BB95">
        <v>2.44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2977.6639999999998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660.2</v>
      </c>
      <c r="L96">
        <v>398.48</v>
      </c>
      <c r="M96">
        <v>91.14</v>
      </c>
      <c r="N96">
        <v>117.19</v>
      </c>
      <c r="O96">
        <v>122.87</v>
      </c>
      <c r="P96">
        <v>123.01</v>
      </c>
      <c r="Q96">
        <v>20.18</v>
      </c>
      <c r="R96">
        <v>42.043999999999997</v>
      </c>
      <c r="S96">
        <v>26.03</v>
      </c>
      <c r="T96">
        <v>1.56</v>
      </c>
      <c r="U96">
        <v>374.81</v>
      </c>
      <c r="V96">
        <v>13.77</v>
      </c>
      <c r="W96">
        <v>30.98</v>
      </c>
      <c r="X96">
        <v>139.4</v>
      </c>
      <c r="Y96">
        <v>0</v>
      </c>
      <c r="Z96">
        <v>18.829999999999998</v>
      </c>
      <c r="AA96">
        <v>41.08</v>
      </c>
      <c r="AB96">
        <v>42.58</v>
      </c>
      <c r="AC96">
        <v>30.89</v>
      </c>
      <c r="AD96">
        <v>38.9</v>
      </c>
      <c r="AE96">
        <v>51.79</v>
      </c>
      <c r="AF96">
        <v>37.21</v>
      </c>
      <c r="AG96">
        <v>43.43</v>
      </c>
      <c r="AH96">
        <v>160.9</v>
      </c>
      <c r="AI96">
        <v>32.479999999999997</v>
      </c>
      <c r="AJ96">
        <v>0</v>
      </c>
      <c r="AK96">
        <v>57.86</v>
      </c>
      <c r="AL96">
        <v>76.08</v>
      </c>
      <c r="AM96">
        <v>16.73</v>
      </c>
      <c r="AN96">
        <v>0</v>
      </c>
      <c r="AO96">
        <v>8.77</v>
      </c>
      <c r="AP96">
        <v>8.26</v>
      </c>
      <c r="AQ96">
        <v>63.83</v>
      </c>
      <c r="AR96">
        <v>31.89</v>
      </c>
      <c r="AS96">
        <v>24.89</v>
      </c>
      <c r="AT96">
        <v>14.44</v>
      </c>
      <c r="AU96">
        <v>0</v>
      </c>
      <c r="AV96">
        <v>0</v>
      </c>
      <c r="AW96">
        <v>0</v>
      </c>
      <c r="AX96">
        <v>0</v>
      </c>
      <c r="AY96">
        <v>4.16</v>
      </c>
      <c r="AZ96">
        <v>5.15</v>
      </c>
      <c r="BA96">
        <v>3.41</v>
      </c>
      <c r="BB96">
        <v>2.44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2977.6639999999998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660.2</v>
      </c>
      <c r="L97">
        <v>398.48</v>
      </c>
      <c r="M97">
        <v>91.14</v>
      </c>
      <c r="N97">
        <v>117.19</v>
      </c>
      <c r="O97">
        <v>122.87</v>
      </c>
      <c r="P97">
        <v>123.01</v>
      </c>
      <c r="Q97">
        <v>20.18</v>
      </c>
      <c r="R97">
        <v>42.043999999999997</v>
      </c>
      <c r="S97">
        <v>26.03</v>
      </c>
      <c r="T97">
        <v>1.56</v>
      </c>
      <c r="U97">
        <v>374.81</v>
      </c>
      <c r="V97">
        <v>13.77</v>
      </c>
      <c r="W97">
        <v>30.98</v>
      </c>
      <c r="X97">
        <v>139.4</v>
      </c>
      <c r="Y97">
        <v>0</v>
      </c>
      <c r="Z97">
        <v>18.829999999999998</v>
      </c>
      <c r="AA97">
        <v>41.08</v>
      </c>
      <c r="AB97">
        <v>42.58</v>
      </c>
      <c r="AC97">
        <v>30.89</v>
      </c>
      <c r="AD97">
        <v>38.9</v>
      </c>
      <c r="AE97">
        <v>51.79</v>
      </c>
      <c r="AF97">
        <v>37.21</v>
      </c>
      <c r="AG97">
        <v>43.43</v>
      </c>
      <c r="AH97">
        <v>160.9</v>
      </c>
      <c r="AI97">
        <v>32.479999999999997</v>
      </c>
      <c r="AJ97">
        <v>0</v>
      </c>
      <c r="AK97">
        <v>57.86</v>
      </c>
      <c r="AL97">
        <v>76.08</v>
      </c>
      <c r="AM97">
        <v>16.73</v>
      </c>
      <c r="AN97">
        <v>0</v>
      </c>
      <c r="AO97">
        <v>8.77</v>
      </c>
      <c r="AP97">
        <v>8.26</v>
      </c>
      <c r="AQ97">
        <v>63.83</v>
      </c>
      <c r="AR97">
        <v>31.89</v>
      </c>
      <c r="AS97">
        <v>24.89</v>
      </c>
      <c r="AT97">
        <v>14.44</v>
      </c>
      <c r="AU97">
        <v>0</v>
      </c>
      <c r="AV97">
        <v>0</v>
      </c>
      <c r="AW97">
        <v>0</v>
      </c>
      <c r="AX97">
        <v>0</v>
      </c>
      <c r="AY97">
        <v>4.16</v>
      </c>
      <c r="AZ97">
        <v>5.15</v>
      </c>
      <c r="BA97">
        <v>3.41</v>
      </c>
      <c r="BB97">
        <v>2.44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2977.6639999999998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660.2</v>
      </c>
      <c r="L98">
        <v>398.48</v>
      </c>
      <c r="M98">
        <v>91.14</v>
      </c>
      <c r="N98">
        <v>117.19</v>
      </c>
      <c r="O98">
        <v>122.87</v>
      </c>
      <c r="P98">
        <v>123.01</v>
      </c>
      <c r="Q98">
        <v>20.18</v>
      </c>
      <c r="R98">
        <v>42.043999999999997</v>
      </c>
      <c r="S98">
        <v>26.03</v>
      </c>
      <c r="T98">
        <v>1.56</v>
      </c>
      <c r="U98">
        <v>374.81</v>
      </c>
      <c r="V98">
        <v>13.77</v>
      </c>
      <c r="W98">
        <v>30.98</v>
      </c>
      <c r="X98">
        <v>139.4</v>
      </c>
      <c r="Y98">
        <v>0</v>
      </c>
      <c r="Z98">
        <v>18.829999999999998</v>
      </c>
      <c r="AA98">
        <v>41.08</v>
      </c>
      <c r="AB98">
        <v>42.58</v>
      </c>
      <c r="AC98">
        <v>30.89</v>
      </c>
      <c r="AD98">
        <v>38.9</v>
      </c>
      <c r="AE98">
        <v>51.79</v>
      </c>
      <c r="AF98">
        <v>37.21</v>
      </c>
      <c r="AG98">
        <v>43.43</v>
      </c>
      <c r="AH98">
        <v>160.9</v>
      </c>
      <c r="AI98">
        <v>32.479999999999997</v>
      </c>
      <c r="AJ98">
        <v>0</v>
      </c>
      <c r="AK98">
        <v>57.86</v>
      </c>
      <c r="AL98">
        <v>76.08</v>
      </c>
      <c r="AM98">
        <v>16.73</v>
      </c>
      <c r="AN98">
        <v>0</v>
      </c>
      <c r="AO98">
        <v>8.77</v>
      </c>
      <c r="AP98">
        <v>8.26</v>
      </c>
      <c r="AQ98">
        <v>63.83</v>
      </c>
      <c r="AR98">
        <v>31.89</v>
      </c>
      <c r="AS98">
        <v>24.89</v>
      </c>
      <c r="AT98">
        <v>14.44</v>
      </c>
      <c r="AU98">
        <v>0</v>
      </c>
      <c r="AV98">
        <v>0</v>
      </c>
      <c r="AW98">
        <v>0</v>
      </c>
      <c r="AX98">
        <v>0</v>
      </c>
      <c r="AY98">
        <v>4.16</v>
      </c>
      <c r="AZ98">
        <v>5.15</v>
      </c>
      <c r="BA98">
        <v>3.41</v>
      </c>
      <c r="BB98">
        <v>2.44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2977.6639999999998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12.63926989999999</v>
      </c>
      <c r="L99">
        <f t="shared" si="2"/>
        <v>5.2244347000000024</v>
      </c>
      <c r="M99">
        <f t="shared" si="2"/>
        <v>2.1873564999999999</v>
      </c>
      <c r="N99">
        <f t="shared" si="2"/>
        <v>2.8125600000000004</v>
      </c>
      <c r="O99">
        <f t="shared" si="2"/>
        <v>2.9488784500000027</v>
      </c>
      <c r="P99">
        <f t="shared" si="2"/>
        <v>2.8771150000000039</v>
      </c>
      <c r="Q99">
        <f t="shared" si="2"/>
        <v>0.4077918750000003</v>
      </c>
      <c r="R99">
        <f t="shared" si="2"/>
        <v>0.83738012500000025</v>
      </c>
      <c r="S99">
        <f t="shared" si="2"/>
        <v>0.52145005</v>
      </c>
      <c r="T99">
        <f t="shared" si="2"/>
        <v>7.7999999999999979E-3</v>
      </c>
      <c r="U99">
        <f t="shared" si="2"/>
        <v>8.8880700000000097</v>
      </c>
      <c r="V99">
        <f t="shared" si="2"/>
        <v>0.31337499999999985</v>
      </c>
      <c r="W99">
        <f t="shared" si="2"/>
        <v>0.72350500000000018</v>
      </c>
      <c r="X99">
        <f t="shared" si="2"/>
        <v>3.1227949999999969</v>
      </c>
      <c r="Y99">
        <f t="shared" si="2"/>
        <v>0</v>
      </c>
      <c r="Z99">
        <f t="shared" si="2"/>
        <v>0.33778999999999948</v>
      </c>
      <c r="AA99">
        <f t="shared" si="2"/>
        <v>0.98052999999999879</v>
      </c>
      <c r="AB99">
        <f t="shared" si="2"/>
        <v>1.0260599999999993</v>
      </c>
      <c r="AC99">
        <f t="shared" si="2"/>
        <v>0.7413599999999998</v>
      </c>
      <c r="AD99">
        <f t="shared" si="2"/>
        <v>0.93654000000000159</v>
      </c>
      <c r="AE99">
        <f t="shared" si="2"/>
        <v>1.2451199999999998</v>
      </c>
      <c r="AF99">
        <f t="shared" si="2"/>
        <v>0.68550999999999918</v>
      </c>
      <c r="AG99">
        <f t="shared" si="2"/>
        <v>1.0423199999999984</v>
      </c>
      <c r="AH99">
        <f t="shared" si="2"/>
        <v>3.8660999999999941</v>
      </c>
      <c r="AI99">
        <f t="shared" si="2"/>
        <v>0.58607499999999979</v>
      </c>
      <c r="AJ99">
        <f t="shared" si="2"/>
        <v>0</v>
      </c>
      <c r="AK99">
        <f t="shared" si="2"/>
        <v>1.3886399999999985</v>
      </c>
      <c r="AL99">
        <f t="shared" si="2"/>
        <v>1.8182049999999994</v>
      </c>
      <c r="AM99">
        <f t="shared" si="2"/>
        <v>0.20460500000000012</v>
      </c>
      <c r="AN99">
        <f t="shared" si="2"/>
        <v>7.3600000000000063E-3</v>
      </c>
      <c r="AO99">
        <f t="shared" si="2"/>
        <v>0.2232399999999998</v>
      </c>
      <c r="AP99">
        <f t="shared" si="2"/>
        <v>0.22255749999999999</v>
      </c>
      <c r="AQ99">
        <f t="shared" si="2"/>
        <v>1.2464499999999996</v>
      </c>
      <c r="AR99">
        <f t="shared" si="2"/>
        <v>0.76001749999999935</v>
      </c>
      <c r="AS99">
        <f t="shared" si="2"/>
        <v>0.61950750000000021</v>
      </c>
      <c r="AT99">
        <f t="shared" si="2"/>
        <v>0.34656000000000081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9.3585000000000168E-2</v>
      </c>
      <c r="AZ99">
        <f t="shared" si="2"/>
        <v>0.12359999999999978</v>
      </c>
      <c r="BA99">
        <f t="shared" si="2"/>
        <v>8.2080000000000028E-2</v>
      </c>
      <c r="BB99">
        <f t="shared" si="2"/>
        <v>6.401999999999991E-2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62.15961410000002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45510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612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612</v>
      </c>
    </row>
    <row r="3" spans="1:39">
      <c r="A3" t="s">
        <v>45</v>
      </c>
      <c r="B3" s="35">
        <v>261.43</v>
      </c>
      <c r="C3" s="35">
        <v>86.85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115.07</v>
      </c>
      <c r="N3">
        <v>272.26</v>
      </c>
      <c r="O3">
        <v>100.31</v>
      </c>
      <c r="P3">
        <v>0</v>
      </c>
      <c r="Q3">
        <v>15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6.2</v>
      </c>
      <c r="X3">
        <v>55.5</v>
      </c>
      <c r="Y3">
        <v>18.5</v>
      </c>
      <c r="Z3">
        <v>18.5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18.66</v>
      </c>
      <c r="AH3">
        <v>38.67</v>
      </c>
      <c r="AI3">
        <v>38.67</v>
      </c>
      <c r="AJ3">
        <v>29.27</v>
      </c>
      <c r="AK3">
        <v>0</v>
      </c>
      <c r="AL3">
        <v>0</v>
      </c>
      <c r="AM3">
        <v>3.97</v>
      </c>
    </row>
    <row r="4" spans="1:39">
      <c r="A4" t="s">
        <v>46</v>
      </c>
      <c r="B4" s="35">
        <v>261.43</v>
      </c>
      <c r="C4" s="35">
        <v>86.85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115.07</v>
      </c>
      <c r="N4">
        <v>272.26</v>
      </c>
      <c r="O4">
        <v>100.31</v>
      </c>
      <c r="P4">
        <v>0</v>
      </c>
      <c r="Q4">
        <v>15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6.2</v>
      </c>
      <c r="X4">
        <v>58</v>
      </c>
      <c r="Y4">
        <v>19.34</v>
      </c>
      <c r="Z4">
        <v>19.329999999999998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18.66</v>
      </c>
      <c r="AH4">
        <v>39.33</v>
      </c>
      <c r="AI4">
        <v>39.33</v>
      </c>
      <c r="AJ4">
        <v>29.27</v>
      </c>
      <c r="AK4">
        <v>0</v>
      </c>
      <c r="AL4">
        <v>0</v>
      </c>
      <c r="AM4">
        <v>3.97</v>
      </c>
    </row>
    <row r="5" spans="1:39">
      <c r="A5" t="s">
        <v>47</v>
      </c>
      <c r="B5" s="35">
        <v>261.43</v>
      </c>
      <c r="C5" s="35">
        <v>86.85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115.07</v>
      </c>
      <c r="N5">
        <v>272.26</v>
      </c>
      <c r="O5">
        <v>85.6</v>
      </c>
      <c r="P5">
        <v>0</v>
      </c>
      <c r="Q5">
        <v>14.6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6.2</v>
      </c>
      <c r="X5">
        <v>60.5</v>
      </c>
      <c r="Y5">
        <v>20.16</v>
      </c>
      <c r="Z5">
        <v>20.170000000000002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18.66</v>
      </c>
      <c r="AH5">
        <v>39.67</v>
      </c>
      <c r="AI5">
        <v>39.67</v>
      </c>
      <c r="AJ5">
        <v>29.27</v>
      </c>
      <c r="AK5">
        <v>0</v>
      </c>
      <c r="AL5">
        <v>0</v>
      </c>
      <c r="AM5">
        <v>3.97</v>
      </c>
    </row>
    <row r="6" spans="1:39">
      <c r="A6" t="s">
        <v>48</v>
      </c>
      <c r="B6" s="35">
        <v>261.43</v>
      </c>
      <c r="C6" s="35">
        <v>86.85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115.07</v>
      </c>
      <c r="N6">
        <v>272.26</v>
      </c>
      <c r="O6">
        <v>85.6</v>
      </c>
      <c r="P6">
        <v>0</v>
      </c>
      <c r="Q6">
        <v>24.01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6.2</v>
      </c>
      <c r="X6">
        <v>62.5</v>
      </c>
      <c r="Y6">
        <v>20.84</v>
      </c>
      <c r="Z6">
        <v>20.83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19.34</v>
      </c>
      <c r="AH6">
        <v>40.33</v>
      </c>
      <c r="AI6">
        <v>40.33</v>
      </c>
      <c r="AJ6">
        <v>29.27</v>
      </c>
      <c r="AK6">
        <v>0</v>
      </c>
      <c r="AL6">
        <v>0</v>
      </c>
      <c r="AM6">
        <v>3.97</v>
      </c>
    </row>
    <row r="7" spans="1:39">
      <c r="A7" t="s">
        <v>49</v>
      </c>
      <c r="B7" s="35">
        <v>261.43</v>
      </c>
      <c r="C7" s="35">
        <v>86.85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84.89</v>
      </c>
      <c r="N7">
        <v>272.26</v>
      </c>
      <c r="O7">
        <v>85.6</v>
      </c>
      <c r="P7">
        <v>0</v>
      </c>
      <c r="Q7">
        <v>24.01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6.02</v>
      </c>
      <c r="X7">
        <v>62.5</v>
      </c>
      <c r="Y7">
        <v>20.84</v>
      </c>
      <c r="Z7">
        <v>20.83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18.66</v>
      </c>
      <c r="AH7">
        <v>41</v>
      </c>
      <c r="AI7">
        <v>41</v>
      </c>
      <c r="AJ7">
        <v>29.27</v>
      </c>
      <c r="AK7">
        <v>0</v>
      </c>
      <c r="AL7">
        <v>0</v>
      </c>
      <c r="AM7">
        <v>3.97</v>
      </c>
    </row>
    <row r="8" spans="1:39">
      <c r="A8" t="s">
        <v>50</v>
      </c>
      <c r="B8" s="35">
        <v>261.43</v>
      </c>
      <c r="C8" s="35">
        <v>86.85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66.03</v>
      </c>
      <c r="N8">
        <v>272.26</v>
      </c>
      <c r="O8">
        <v>85.6</v>
      </c>
      <c r="P8">
        <v>0</v>
      </c>
      <c r="Q8">
        <v>23.81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6.02</v>
      </c>
      <c r="X8">
        <v>62.5</v>
      </c>
      <c r="Y8">
        <v>20.84</v>
      </c>
      <c r="Z8">
        <v>20.83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18.34</v>
      </c>
      <c r="AH8">
        <v>41.67</v>
      </c>
      <c r="AI8">
        <v>41.67</v>
      </c>
      <c r="AJ8">
        <v>29.27</v>
      </c>
      <c r="AK8">
        <v>0</v>
      </c>
      <c r="AL8">
        <v>0</v>
      </c>
      <c r="AM8">
        <v>3.97</v>
      </c>
    </row>
    <row r="9" spans="1:39">
      <c r="A9" t="s">
        <v>51</v>
      </c>
      <c r="B9" s="35">
        <v>261.43</v>
      </c>
      <c r="C9" s="35">
        <v>86.85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66.03</v>
      </c>
      <c r="N9">
        <v>272.26</v>
      </c>
      <c r="O9">
        <v>85.6</v>
      </c>
      <c r="P9">
        <v>0</v>
      </c>
      <c r="Q9">
        <v>23.41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6.02</v>
      </c>
      <c r="X9">
        <v>62</v>
      </c>
      <c r="Y9">
        <v>20.66</v>
      </c>
      <c r="Z9">
        <v>20.67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18.66</v>
      </c>
      <c r="AH9">
        <v>42</v>
      </c>
      <c r="AI9">
        <v>42</v>
      </c>
      <c r="AJ9">
        <v>29.27</v>
      </c>
      <c r="AK9">
        <v>0</v>
      </c>
      <c r="AL9">
        <v>0</v>
      </c>
      <c r="AM9">
        <v>3.97</v>
      </c>
    </row>
    <row r="10" spans="1:39">
      <c r="A10" t="s">
        <v>52</v>
      </c>
      <c r="B10" s="35">
        <v>261.43</v>
      </c>
      <c r="C10" s="35">
        <v>86.85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66.03</v>
      </c>
      <c r="N10">
        <v>272.26</v>
      </c>
      <c r="O10">
        <v>85.6</v>
      </c>
      <c r="P10">
        <v>0</v>
      </c>
      <c r="Q10">
        <v>23.01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6.02</v>
      </c>
      <c r="X10">
        <v>61</v>
      </c>
      <c r="Y10">
        <v>20.34</v>
      </c>
      <c r="Z10">
        <v>20.329999999999998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18.66</v>
      </c>
      <c r="AH10">
        <v>42.67</v>
      </c>
      <c r="AI10">
        <v>42.67</v>
      </c>
      <c r="AJ10">
        <v>29.27</v>
      </c>
      <c r="AK10">
        <v>0</v>
      </c>
      <c r="AL10">
        <v>0</v>
      </c>
      <c r="AM10">
        <v>3.97</v>
      </c>
    </row>
    <row r="11" spans="1:39">
      <c r="A11" t="s">
        <v>53</v>
      </c>
      <c r="B11" s="35">
        <v>261.43</v>
      </c>
      <c r="C11" s="35">
        <v>86.85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66.03</v>
      </c>
      <c r="N11">
        <v>272.26</v>
      </c>
      <c r="O11">
        <v>85.6</v>
      </c>
      <c r="P11">
        <v>0</v>
      </c>
      <c r="Q11">
        <v>22.61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5.84</v>
      </c>
      <c r="X11">
        <v>61</v>
      </c>
      <c r="Y11">
        <v>20.34</v>
      </c>
      <c r="Z11">
        <v>20.329999999999998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19.66</v>
      </c>
      <c r="AH11">
        <v>43.33</v>
      </c>
      <c r="AI11">
        <v>43.33</v>
      </c>
      <c r="AJ11">
        <v>0</v>
      </c>
      <c r="AK11">
        <v>0</v>
      </c>
      <c r="AL11">
        <v>0</v>
      </c>
      <c r="AM11">
        <v>3.97</v>
      </c>
    </row>
    <row r="12" spans="1:39">
      <c r="A12" t="s">
        <v>54</v>
      </c>
      <c r="B12" s="35">
        <v>261.43</v>
      </c>
      <c r="C12" s="35">
        <v>86.85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66.03</v>
      </c>
      <c r="N12">
        <v>272.26</v>
      </c>
      <c r="O12">
        <v>85.6</v>
      </c>
      <c r="P12">
        <v>0</v>
      </c>
      <c r="Q12">
        <v>21.81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5.84</v>
      </c>
      <c r="X12">
        <v>61.5</v>
      </c>
      <c r="Y12">
        <v>20.5</v>
      </c>
      <c r="Z12">
        <v>20.5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19.66</v>
      </c>
      <c r="AH12">
        <v>44</v>
      </c>
      <c r="AI12">
        <v>44</v>
      </c>
      <c r="AJ12">
        <v>0</v>
      </c>
      <c r="AK12">
        <v>0</v>
      </c>
      <c r="AL12">
        <v>0</v>
      </c>
      <c r="AM12">
        <v>3.97</v>
      </c>
    </row>
    <row r="13" spans="1:39">
      <c r="A13" t="s">
        <v>55</v>
      </c>
      <c r="B13" s="35">
        <v>258.89</v>
      </c>
      <c r="C13" s="35">
        <v>76.349999999999994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70.17</v>
      </c>
      <c r="N13">
        <v>272.26</v>
      </c>
      <c r="O13">
        <v>56.71</v>
      </c>
      <c r="P13">
        <v>0</v>
      </c>
      <c r="Q13">
        <v>16.010000000000002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5.84</v>
      </c>
      <c r="X13">
        <v>42.5</v>
      </c>
      <c r="Y13">
        <v>14.16</v>
      </c>
      <c r="Z13">
        <v>14.17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11.66</v>
      </c>
      <c r="AH13">
        <v>31.67</v>
      </c>
      <c r="AI13">
        <v>31.67</v>
      </c>
      <c r="AJ13">
        <v>0</v>
      </c>
      <c r="AK13">
        <v>0</v>
      </c>
      <c r="AL13">
        <v>0</v>
      </c>
      <c r="AM13">
        <v>3.97</v>
      </c>
    </row>
    <row r="14" spans="1:39">
      <c r="A14" t="s">
        <v>56</v>
      </c>
      <c r="B14" s="35">
        <v>258.89</v>
      </c>
      <c r="C14" s="35">
        <v>76.349999999999994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70.17</v>
      </c>
      <c r="N14">
        <v>272.26</v>
      </c>
      <c r="O14">
        <v>52.96</v>
      </c>
      <c r="P14">
        <v>0</v>
      </c>
      <c r="Q14">
        <v>15.41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5.84</v>
      </c>
      <c r="X14">
        <v>42.5</v>
      </c>
      <c r="Y14">
        <v>14.16</v>
      </c>
      <c r="Z14">
        <v>14.17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11.66</v>
      </c>
      <c r="AH14">
        <v>32.33</v>
      </c>
      <c r="AI14">
        <v>32.33</v>
      </c>
      <c r="AJ14">
        <v>0</v>
      </c>
      <c r="AK14">
        <v>0</v>
      </c>
      <c r="AL14">
        <v>0</v>
      </c>
      <c r="AM14">
        <v>3.97</v>
      </c>
    </row>
    <row r="15" spans="1:39">
      <c r="A15" t="s">
        <v>57</v>
      </c>
      <c r="B15" s="35">
        <v>258.89</v>
      </c>
      <c r="C15" s="35">
        <v>75.92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70.17</v>
      </c>
      <c r="N15">
        <v>272.26</v>
      </c>
      <c r="O15">
        <v>52.96</v>
      </c>
      <c r="P15">
        <v>0</v>
      </c>
      <c r="Q15">
        <v>15.01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5.65</v>
      </c>
      <c r="X15">
        <v>42.5</v>
      </c>
      <c r="Y15">
        <v>14.16</v>
      </c>
      <c r="Z15">
        <v>14.17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11.66</v>
      </c>
      <c r="AH15">
        <v>43.33</v>
      </c>
      <c r="AI15">
        <v>43.33</v>
      </c>
      <c r="AJ15">
        <v>0</v>
      </c>
      <c r="AK15">
        <v>0</v>
      </c>
      <c r="AL15">
        <v>0</v>
      </c>
      <c r="AM15">
        <v>3.97</v>
      </c>
    </row>
    <row r="16" spans="1:39">
      <c r="A16" t="s">
        <v>58</v>
      </c>
      <c r="B16" s="35">
        <v>258.89</v>
      </c>
      <c r="C16" s="35">
        <v>75.92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70.17</v>
      </c>
      <c r="N16">
        <v>272.26</v>
      </c>
      <c r="O16">
        <v>52.96</v>
      </c>
      <c r="P16">
        <v>0</v>
      </c>
      <c r="Q16">
        <v>14.61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5.65</v>
      </c>
      <c r="X16">
        <v>42.5</v>
      </c>
      <c r="Y16">
        <v>14.16</v>
      </c>
      <c r="Z16">
        <v>14.17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11.66</v>
      </c>
      <c r="AH16">
        <v>43.33</v>
      </c>
      <c r="AI16">
        <v>43.33</v>
      </c>
      <c r="AJ16">
        <v>0</v>
      </c>
      <c r="AK16">
        <v>0</v>
      </c>
      <c r="AL16">
        <v>0</v>
      </c>
      <c r="AM16">
        <v>3.97</v>
      </c>
    </row>
    <row r="17" spans="1:39">
      <c r="A17" t="s">
        <v>59</v>
      </c>
      <c r="B17" s="35">
        <v>241.62</v>
      </c>
      <c r="C17" s="35">
        <v>57.49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70.17</v>
      </c>
      <c r="N17">
        <v>272.26</v>
      </c>
      <c r="O17">
        <v>52.96</v>
      </c>
      <c r="P17">
        <v>0</v>
      </c>
      <c r="Q17">
        <v>14.21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5.65</v>
      </c>
      <c r="X17">
        <v>57.17</v>
      </c>
      <c r="Y17">
        <v>19.04</v>
      </c>
      <c r="Z17">
        <v>19.059999999999999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19.739999999999998</v>
      </c>
      <c r="AH17">
        <v>43.33</v>
      </c>
      <c r="AI17">
        <v>43.33</v>
      </c>
      <c r="AJ17">
        <v>0</v>
      </c>
      <c r="AK17">
        <v>0</v>
      </c>
      <c r="AL17">
        <v>0</v>
      </c>
      <c r="AM17">
        <v>3.97</v>
      </c>
    </row>
    <row r="18" spans="1:39">
      <c r="A18" t="s">
        <v>60</v>
      </c>
      <c r="B18" s="35">
        <v>203.1</v>
      </c>
      <c r="C18" s="35">
        <v>57.49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70.17</v>
      </c>
      <c r="N18">
        <v>272.26</v>
      </c>
      <c r="O18">
        <v>52.96</v>
      </c>
      <c r="P18">
        <v>0</v>
      </c>
      <c r="Q18">
        <v>13.61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5.65</v>
      </c>
      <c r="X18">
        <v>58.91</v>
      </c>
      <c r="Y18">
        <v>19.63</v>
      </c>
      <c r="Z18">
        <v>19.64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20.190000000000001</v>
      </c>
      <c r="AH18">
        <v>43.33</v>
      </c>
      <c r="AI18">
        <v>43.33</v>
      </c>
      <c r="AJ18">
        <v>0</v>
      </c>
      <c r="AK18">
        <v>0</v>
      </c>
      <c r="AL18">
        <v>0</v>
      </c>
      <c r="AM18">
        <v>3.97</v>
      </c>
    </row>
    <row r="19" spans="1:39">
      <c r="A19" t="s">
        <v>61</v>
      </c>
      <c r="B19" s="35">
        <v>231.99</v>
      </c>
      <c r="C19" s="35">
        <v>57.49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70.17</v>
      </c>
      <c r="N19">
        <v>272.26</v>
      </c>
      <c r="O19">
        <v>52.96</v>
      </c>
      <c r="P19">
        <v>0</v>
      </c>
      <c r="Q19">
        <v>13.01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5.46</v>
      </c>
      <c r="X19">
        <v>62.08</v>
      </c>
      <c r="Y19">
        <v>20.71</v>
      </c>
      <c r="Z19">
        <v>20.69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20.34</v>
      </c>
      <c r="AH19">
        <v>48.33</v>
      </c>
      <c r="AI19">
        <v>48.33</v>
      </c>
      <c r="AJ19">
        <v>0</v>
      </c>
      <c r="AK19">
        <v>0</v>
      </c>
      <c r="AL19">
        <v>0</v>
      </c>
      <c r="AM19">
        <v>3.97</v>
      </c>
    </row>
    <row r="20" spans="1:39">
      <c r="A20" t="s">
        <v>62</v>
      </c>
      <c r="B20" s="35">
        <v>203.1</v>
      </c>
      <c r="C20" s="35">
        <v>57.49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70.17</v>
      </c>
      <c r="N20">
        <v>272.26</v>
      </c>
      <c r="O20">
        <v>52.96</v>
      </c>
      <c r="P20">
        <v>0</v>
      </c>
      <c r="Q20">
        <v>12.2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5.46</v>
      </c>
      <c r="X20">
        <v>65.86</v>
      </c>
      <c r="Y20">
        <v>21.97</v>
      </c>
      <c r="Z20">
        <v>21.95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20.66</v>
      </c>
      <c r="AH20">
        <v>48.33</v>
      </c>
      <c r="AI20">
        <v>48.33</v>
      </c>
      <c r="AJ20">
        <v>0</v>
      </c>
      <c r="AK20">
        <v>0</v>
      </c>
      <c r="AL20">
        <v>0</v>
      </c>
      <c r="AM20">
        <v>3.97</v>
      </c>
    </row>
    <row r="21" spans="1:39">
      <c r="A21" t="s">
        <v>63</v>
      </c>
      <c r="B21" s="35">
        <v>203.1</v>
      </c>
      <c r="C21" s="35">
        <v>57.49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70.17</v>
      </c>
      <c r="N21">
        <v>272.26</v>
      </c>
      <c r="O21">
        <v>52.96</v>
      </c>
      <c r="P21">
        <v>0</v>
      </c>
      <c r="Q21">
        <v>9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5.46</v>
      </c>
      <c r="X21">
        <v>75</v>
      </c>
      <c r="Y21">
        <v>25</v>
      </c>
      <c r="Z21">
        <v>25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21</v>
      </c>
      <c r="AH21">
        <v>48.33</v>
      </c>
      <c r="AI21">
        <v>48.33</v>
      </c>
      <c r="AJ21">
        <v>0</v>
      </c>
      <c r="AK21">
        <v>0</v>
      </c>
      <c r="AL21">
        <v>0</v>
      </c>
      <c r="AM21">
        <v>3.97</v>
      </c>
    </row>
    <row r="22" spans="1:39">
      <c r="A22" t="s">
        <v>64</v>
      </c>
      <c r="B22" s="35">
        <v>203.1</v>
      </c>
      <c r="C22" s="35">
        <v>57.49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70.17</v>
      </c>
      <c r="N22">
        <v>272.26</v>
      </c>
      <c r="O22">
        <v>52.96</v>
      </c>
      <c r="P22">
        <v>0</v>
      </c>
      <c r="Q22">
        <v>8.6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5.46</v>
      </c>
      <c r="X22">
        <v>75</v>
      </c>
      <c r="Y22">
        <v>25</v>
      </c>
      <c r="Z22">
        <v>25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21.34</v>
      </c>
      <c r="AH22">
        <v>48.93</v>
      </c>
      <c r="AI22">
        <v>48.93</v>
      </c>
      <c r="AJ22">
        <v>0</v>
      </c>
      <c r="AK22">
        <v>0</v>
      </c>
      <c r="AL22">
        <v>0</v>
      </c>
      <c r="AM22">
        <v>3.97</v>
      </c>
    </row>
    <row r="23" spans="1:39">
      <c r="A23" t="s">
        <v>65</v>
      </c>
      <c r="B23" s="35">
        <v>203.1</v>
      </c>
      <c r="C23" s="35">
        <v>57.49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70.17</v>
      </c>
      <c r="N23">
        <v>272.26</v>
      </c>
      <c r="O23">
        <v>52.96</v>
      </c>
      <c r="P23">
        <v>0</v>
      </c>
      <c r="Q23">
        <v>8.1999999999999993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5.28</v>
      </c>
      <c r="X23">
        <v>75</v>
      </c>
      <c r="Y23">
        <v>25</v>
      </c>
      <c r="Z23">
        <v>25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23.34</v>
      </c>
      <c r="AH23">
        <v>50</v>
      </c>
      <c r="AI23">
        <v>50</v>
      </c>
      <c r="AJ23">
        <v>0</v>
      </c>
      <c r="AK23">
        <v>0</v>
      </c>
      <c r="AL23">
        <v>0</v>
      </c>
      <c r="AM23">
        <v>3.97</v>
      </c>
    </row>
    <row r="24" spans="1:39">
      <c r="A24" t="s">
        <v>66</v>
      </c>
      <c r="B24" s="35">
        <v>203.1</v>
      </c>
      <c r="C24" s="35">
        <v>57.49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70.17</v>
      </c>
      <c r="N24">
        <v>272.26</v>
      </c>
      <c r="O24">
        <v>52.96</v>
      </c>
      <c r="P24">
        <v>0</v>
      </c>
      <c r="Q24">
        <v>7.8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5.28</v>
      </c>
      <c r="X24">
        <v>75</v>
      </c>
      <c r="Y24">
        <v>25</v>
      </c>
      <c r="Z24">
        <v>25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23.34</v>
      </c>
      <c r="AH24">
        <v>50</v>
      </c>
      <c r="AI24">
        <v>50</v>
      </c>
      <c r="AJ24">
        <v>0</v>
      </c>
      <c r="AK24">
        <v>0</v>
      </c>
      <c r="AL24">
        <v>0</v>
      </c>
      <c r="AM24">
        <v>3.97</v>
      </c>
    </row>
    <row r="25" spans="1:39">
      <c r="A25" t="s">
        <v>67</v>
      </c>
      <c r="B25" s="35">
        <v>171.05</v>
      </c>
      <c r="C25" s="35">
        <v>57.49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70.17</v>
      </c>
      <c r="N25">
        <v>272.26</v>
      </c>
      <c r="O25">
        <v>51</v>
      </c>
      <c r="P25">
        <v>0</v>
      </c>
      <c r="Q25">
        <v>7.4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5.28</v>
      </c>
      <c r="X25">
        <v>75</v>
      </c>
      <c r="Y25">
        <v>25</v>
      </c>
      <c r="Z25">
        <v>25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23.34</v>
      </c>
      <c r="AH25">
        <v>50</v>
      </c>
      <c r="AI25">
        <v>50</v>
      </c>
      <c r="AJ25">
        <v>0</v>
      </c>
      <c r="AK25">
        <v>0</v>
      </c>
      <c r="AL25">
        <v>0</v>
      </c>
      <c r="AM25">
        <v>3.97</v>
      </c>
    </row>
    <row r="26" spans="1:39">
      <c r="A26" t="s">
        <v>68</v>
      </c>
      <c r="B26" s="35">
        <v>219.19</v>
      </c>
      <c r="C26" s="35">
        <v>75.92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70.17</v>
      </c>
      <c r="N26">
        <v>272.26</v>
      </c>
      <c r="O26">
        <v>51</v>
      </c>
      <c r="P26">
        <v>0</v>
      </c>
      <c r="Q26">
        <v>7</v>
      </c>
      <c r="R26" s="94">
        <v>0</v>
      </c>
      <c r="S26" s="94">
        <v>0</v>
      </c>
      <c r="T26" s="94">
        <v>0</v>
      </c>
      <c r="U26">
        <v>0</v>
      </c>
      <c r="V26">
        <v>0.64</v>
      </c>
      <c r="W26">
        <v>5.28</v>
      </c>
      <c r="X26">
        <v>75</v>
      </c>
      <c r="Y26">
        <v>25</v>
      </c>
      <c r="Z26">
        <v>25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23.34</v>
      </c>
      <c r="AH26">
        <v>50</v>
      </c>
      <c r="AI26">
        <v>50</v>
      </c>
      <c r="AJ26">
        <v>0</v>
      </c>
      <c r="AK26">
        <v>0</v>
      </c>
      <c r="AL26">
        <v>0</v>
      </c>
      <c r="AM26">
        <v>3.97</v>
      </c>
    </row>
    <row r="27" spans="1:39">
      <c r="A27" t="s">
        <v>69</v>
      </c>
      <c r="B27" s="35">
        <v>261.43</v>
      </c>
      <c r="C27" s="35">
        <v>86.85</v>
      </c>
      <c r="D27" s="94">
        <f t="shared" si="0"/>
        <v>19.96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70.17</v>
      </c>
      <c r="N27">
        <v>272.26</v>
      </c>
      <c r="O27">
        <v>79.88</v>
      </c>
      <c r="P27">
        <v>0</v>
      </c>
      <c r="Q27">
        <v>7</v>
      </c>
      <c r="R27" s="94">
        <v>9.93</v>
      </c>
      <c r="S27" s="94">
        <v>0</v>
      </c>
      <c r="T27" s="94">
        <v>10.029999999999999</v>
      </c>
      <c r="U27">
        <v>0</v>
      </c>
      <c r="V27">
        <v>5.42</v>
      </c>
      <c r="W27">
        <v>5.09</v>
      </c>
      <c r="X27">
        <v>75</v>
      </c>
      <c r="Y27">
        <v>25</v>
      </c>
      <c r="Z27">
        <v>25</v>
      </c>
      <c r="AA27">
        <v>1.58</v>
      </c>
      <c r="AB27">
        <v>0.31</v>
      </c>
      <c r="AC27">
        <v>0.82</v>
      </c>
      <c r="AD27">
        <v>1</v>
      </c>
      <c r="AE27">
        <v>1</v>
      </c>
      <c r="AF27">
        <v>0</v>
      </c>
      <c r="AG27">
        <v>23.34</v>
      </c>
      <c r="AH27">
        <v>50</v>
      </c>
      <c r="AI27">
        <v>50</v>
      </c>
      <c r="AJ27">
        <v>0</v>
      </c>
      <c r="AK27">
        <v>1</v>
      </c>
      <c r="AL27">
        <v>1</v>
      </c>
      <c r="AM27">
        <v>3.97</v>
      </c>
    </row>
    <row r="28" spans="1:39">
      <c r="A28" t="s">
        <v>70</v>
      </c>
      <c r="B28" s="35">
        <v>244.17</v>
      </c>
      <c r="C28" s="35">
        <v>86.85</v>
      </c>
      <c r="D28" s="94">
        <f t="shared" si="0"/>
        <v>32.42</v>
      </c>
      <c r="E28" s="35"/>
      <c r="F28" s="35"/>
      <c r="G28" s="35"/>
      <c r="H28" s="35"/>
      <c r="I28" s="35"/>
      <c r="J28" s="38">
        <v>0.4</v>
      </c>
      <c r="K28" s="38">
        <v>0.4</v>
      </c>
      <c r="L28" s="38">
        <v>0.41</v>
      </c>
      <c r="M28">
        <v>70.17</v>
      </c>
      <c r="N28">
        <v>272.26</v>
      </c>
      <c r="O28">
        <v>85.6</v>
      </c>
      <c r="P28">
        <v>0</v>
      </c>
      <c r="Q28">
        <v>7</v>
      </c>
      <c r="R28" s="94">
        <v>15.63</v>
      </c>
      <c r="S28" s="94">
        <v>1</v>
      </c>
      <c r="T28" s="94">
        <v>15.79</v>
      </c>
      <c r="U28">
        <v>0</v>
      </c>
      <c r="V28">
        <v>11.03</v>
      </c>
      <c r="W28">
        <v>5.09</v>
      </c>
      <c r="X28">
        <v>75</v>
      </c>
      <c r="Y28">
        <v>25</v>
      </c>
      <c r="Z28">
        <v>25</v>
      </c>
      <c r="AA28">
        <v>4.3</v>
      </c>
      <c r="AB28">
        <v>0.86</v>
      </c>
      <c r="AC28">
        <v>2.92</v>
      </c>
      <c r="AD28">
        <v>2</v>
      </c>
      <c r="AE28">
        <v>2</v>
      </c>
      <c r="AF28">
        <v>1</v>
      </c>
      <c r="AG28">
        <v>23.34</v>
      </c>
      <c r="AH28">
        <v>50</v>
      </c>
      <c r="AI28">
        <v>50</v>
      </c>
      <c r="AJ28">
        <v>0</v>
      </c>
      <c r="AK28">
        <v>4</v>
      </c>
      <c r="AL28">
        <v>1</v>
      </c>
      <c r="AM28">
        <v>3.97</v>
      </c>
    </row>
    <row r="29" spans="1:39">
      <c r="A29" t="s">
        <v>71</v>
      </c>
      <c r="B29" s="35">
        <v>244.17</v>
      </c>
      <c r="C29" s="35">
        <v>86.85</v>
      </c>
      <c r="D29" s="94">
        <f t="shared" si="0"/>
        <v>56.519999999999996</v>
      </c>
      <c r="E29" s="35"/>
      <c r="F29" s="35"/>
      <c r="G29" s="35"/>
      <c r="H29" s="35"/>
      <c r="I29" s="35"/>
      <c r="J29" s="38">
        <v>0.66</v>
      </c>
      <c r="K29" s="38">
        <v>0.66</v>
      </c>
      <c r="L29" s="38">
        <v>0.68</v>
      </c>
      <c r="M29">
        <v>70.17</v>
      </c>
      <c r="N29">
        <v>272.26</v>
      </c>
      <c r="O29">
        <v>85.6</v>
      </c>
      <c r="P29">
        <v>0</v>
      </c>
      <c r="Q29">
        <v>6.4</v>
      </c>
      <c r="R29" s="94">
        <v>25.63</v>
      </c>
      <c r="S29" s="94">
        <v>5</v>
      </c>
      <c r="T29" s="94">
        <v>25.89</v>
      </c>
      <c r="U29">
        <v>0</v>
      </c>
      <c r="V29">
        <v>17.05</v>
      </c>
      <c r="W29">
        <v>5.09</v>
      </c>
      <c r="X29">
        <v>75</v>
      </c>
      <c r="Y29">
        <v>25</v>
      </c>
      <c r="Z29">
        <v>25</v>
      </c>
      <c r="AA29">
        <v>8.31</v>
      </c>
      <c r="AB29">
        <v>1.66</v>
      </c>
      <c r="AC29">
        <v>4.9400000000000004</v>
      </c>
      <c r="AD29">
        <v>3</v>
      </c>
      <c r="AE29">
        <v>5</v>
      </c>
      <c r="AF29">
        <v>3</v>
      </c>
      <c r="AG29">
        <v>23.34</v>
      </c>
      <c r="AH29">
        <v>50</v>
      </c>
      <c r="AI29">
        <v>50</v>
      </c>
      <c r="AJ29">
        <v>0</v>
      </c>
      <c r="AK29">
        <v>7</v>
      </c>
      <c r="AL29">
        <v>3</v>
      </c>
      <c r="AM29">
        <v>3.97</v>
      </c>
    </row>
    <row r="30" spans="1:39">
      <c r="A30" t="s">
        <v>72</v>
      </c>
      <c r="B30" s="35">
        <v>244.17</v>
      </c>
      <c r="C30" s="35">
        <v>86.85</v>
      </c>
      <c r="D30" s="94">
        <f t="shared" si="0"/>
        <v>78</v>
      </c>
      <c r="E30" s="35"/>
      <c r="F30" s="35"/>
      <c r="G30" s="35"/>
      <c r="H30" s="35"/>
      <c r="I30" s="35"/>
      <c r="J30" s="38">
        <v>0.98</v>
      </c>
      <c r="K30" s="38">
        <v>0.98</v>
      </c>
      <c r="L30" s="38">
        <v>1</v>
      </c>
      <c r="M30">
        <v>70.17</v>
      </c>
      <c r="N30">
        <v>272.26</v>
      </c>
      <c r="O30">
        <v>85.6</v>
      </c>
      <c r="P30">
        <v>0</v>
      </c>
      <c r="Q30">
        <v>6.4</v>
      </c>
      <c r="R30" s="94">
        <v>33</v>
      </c>
      <c r="S30" s="94">
        <v>12</v>
      </c>
      <c r="T30" s="94">
        <v>33</v>
      </c>
      <c r="U30">
        <v>0</v>
      </c>
      <c r="V30">
        <v>23.31</v>
      </c>
      <c r="W30">
        <v>5.09</v>
      </c>
      <c r="X30">
        <v>75</v>
      </c>
      <c r="Y30">
        <v>25</v>
      </c>
      <c r="Z30">
        <v>25</v>
      </c>
      <c r="AA30">
        <v>13.83</v>
      </c>
      <c r="AB30">
        <v>2.77</v>
      </c>
      <c r="AC30">
        <v>7.94</v>
      </c>
      <c r="AD30">
        <v>5</v>
      </c>
      <c r="AE30">
        <v>8</v>
      </c>
      <c r="AF30">
        <v>4</v>
      </c>
      <c r="AG30">
        <v>23.34</v>
      </c>
      <c r="AH30">
        <v>50</v>
      </c>
      <c r="AI30">
        <v>50</v>
      </c>
      <c r="AJ30">
        <v>0</v>
      </c>
      <c r="AK30">
        <v>14</v>
      </c>
      <c r="AL30">
        <v>6</v>
      </c>
      <c r="AM30">
        <v>3.97</v>
      </c>
    </row>
    <row r="31" spans="1:39">
      <c r="A31" t="s">
        <v>73</v>
      </c>
      <c r="B31" s="35">
        <v>261.43</v>
      </c>
      <c r="C31" s="35">
        <v>86.85</v>
      </c>
      <c r="D31" s="94">
        <f t="shared" si="0"/>
        <v>86</v>
      </c>
      <c r="E31" s="35"/>
      <c r="F31" s="35"/>
      <c r="G31" s="35"/>
      <c r="H31" s="35"/>
      <c r="I31" s="35"/>
      <c r="J31" s="38">
        <v>1.43</v>
      </c>
      <c r="K31" s="38">
        <v>1.43</v>
      </c>
      <c r="L31" s="38">
        <v>1.47</v>
      </c>
      <c r="M31">
        <v>70.17</v>
      </c>
      <c r="N31">
        <v>272.26</v>
      </c>
      <c r="O31">
        <v>85.6</v>
      </c>
      <c r="P31">
        <v>0</v>
      </c>
      <c r="Q31">
        <v>6.4</v>
      </c>
      <c r="R31" s="94">
        <v>33</v>
      </c>
      <c r="S31" s="94">
        <v>20</v>
      </c>
      <c r="T31" s="94">
        <v>33</v>
      </c>
      <c r="U31">
        <v>0</v>
      </c>
      <c r="V31">
        <v>30.06</v>
      </c>
      <c r="W31">
        <v>4.91</v>
      </c>
      <c r="X31">
        <v>75</v>
      </c>
      <c r="Y31">
        <v>25</v>
      </c>
      <c r="Z31">
        <v>25</v>
      </c>
      <c r="AA31">
        <v>18.989999999999998</v>
      </c>
      <c r="AB31">
        <v>3.8</v>
      </c>
      <c r="AC31">
        <v>11</v>
      </c>
      <c r="AD31">
        <v>7</v>
      </c>
      <c r="AE31">
        <v>10</v>
      </c>
      <c r="AF31">
        <v>5</v>
      </c>
      <c r="AG31">
        <v>23.34</v>
      </c>
      <c r="AH31">
        <v>50</v>
      </c>
      <c r="AI31">
        <v>50</v>
      </c>
      <c r="AJ31">
        <v>0</v>
      </c>
      <c r="AK31">
        <v>21</v>
      </c>
      <c r="AL31">
        <v>9</v>
      </c>
      <c r="AM31">
        <v>3.97</v>
      </c>
    </row>
    <row r="32" spans="1:39">
      <c r="A32" t="s">
        <v>74</v>
      </c>
      <c r="B32" s="35">
        <v>226.84</v>
      </c>
      <c r="C32" s="35">
        <v>75.92</v>
      </c>
      <c r="D32" s="94">
        <f t="shared" si="0"/>
        <v>96</v>
      </c>
      <c r="E32" s="35"/>
      <c r="F32" s="35"/>
      <c r="G32" s="35"/>
      <c r="H32" s="35"/>
      <c r="I32" s="35"/>
      <c r="J32" s="38">
        <v>1.83</v>
      </c>
      <c r="K32" s="38">
        <v>1.83</v>
      </c>
      <c r="L32" s="38">
        <v>1.88</v>
      </c>
      <c r="M32">
        <v>70.17</v>
      </c>
      <c r="N32">
        <v>272.26</v>
      </c>
      <c r="O32">
        <v>56.71</v>
      </c>
      <c r="P32">
        <v>0</v>
      </c>
      <c r="Q32">
        <v>6.4</v>
      </c>
      <c r="R32" s="94">
        <v>33</v>
      </c>
      <c r="S32" s="94">
        <v>30</v>
      </c>
      <c r="T32" s="94">
        <v>33</v>
      </c>
      <c r="U32">
        <v>0</v>
      </c>
      <c r="V32">
        <v>37.5</v>
      </c>
      <c r="W32">
        <v>4.91</v>
      </c>
      <c r="X32">
        <v>75</v>
      </c>
      <c r="Y32">
        <v>25</v>
      </c>
      <c r="Z32">
        <v>25</v>
      </c>
      <c r="AA32">
        <v>28.23</v>
      </c>
      <c r="AB32">
        <v>5.65</v>
      </c>
      <c r="AC32">
        <v>14</v>
      </c>
      <c r="AD32">
        <v>7.5</v>
      </c>
      <c r="AE32">
        <v>12</v>
      </c>
      <c r="AF32">
        <v>6</v>
      </c>
      <c r="AG32">
        <v>23.34</v>
      </c>
      <c r="AH32">
        <v>50</v>
      </c>
      <c r="AI32">
        <v>50</v>
      </c>
      <c r="AJ32">
        <v>0</v>
      </c>
      <c r="AK32">
        <v>28</v>
      </c>
      <c r="AL32">
        <v>12</v>
      </c>
      <c r="AM32">
        <v>3.97</v>
      </c>
    </row>
    <row r="33" spans="1:39">
      <c r="A33" t="s">
        <v>75</v>
      </c>
      <c r="B33" s="35">
        <v>226.84</v>
      </c>
      <c r="C33" s="35">
        <v>57.49</v>
      </c>
      <c r="D33" s="94">
        <f t="shared" si="0"/>
        <v>98</v>
      </c>
      <c r="E33" s="35"/>
      <c r="F33" s="35"/>
      <c r="G33" s="35"/>
      <c r="H33" s="35"/>
      <c r="I33" s="35"/>
      <c r="J33" s="38">
        <v>2.3199999999999998</v>
      </c>
      <c r="K33" s="38">
        <v>2.3199999999999998</v>
      </c>
      <c r="L33" s="38">
        <v>2.38</v>
      </c>
      <c r="M33">
        <v>70.17</v>
      </c>
      <c r="N33">
        <v>272.26</v>
      </c>
      <c r="O33">
        <v>52.96</v>
      </c>
      <c r="P33">
        <v>0</v>
      </c>
      <c r="Q33">
        <v>6.4</v>
      </c>
      <c r="R33" s="94">
        <v>32.659999999999997</v>
      </c>
      <c r="S33" s="94">
        <v>32.67</v>
      </c>
      <c r="T33" s="94">
        <v>32.67</v>
      </c>
      <c r="U33">
        <v>0</v>
      </c>
      <c r="V33">
        <v>45.62</v>
      </c>
      <c r="W33">
        <v>4.91</v>
      </c>
      <c r="X33">
        <v>75</v>
      </c>
      <c r="Y33">
        <v>25</v>
      </c>
      <c r="Z33">
        <v>25</v>
      </c>
      <c r="AA33">
        <v>30.75</v>
      </c>
      <c r="AB33">
        <v>6.15</v>
      </c>
      <c r="AC33">
        <v>17</v>
      </c>
      <c r="AD33">
        <v>7.5</v>
      </c>
      <c r="AE33">
        <v>15</v>
      </c>
      <c r="AF33">
        <v>7</v>
      </c>
      <c r="AG33">
        <v>23.34</v>
      </c>
      <c r="AH33">
        <v>58.33</v>
      </c>
      <c r="AI33">
        <v>58.33</v>
      </c>
      <c r="AJ33">
        <v>30.28</v>
      </c>
      <c r="AK33">
        <v>39</v>
      </c>
      <c r="AL33">
        <v>16</v>
      </c>
      <c r="AM33">
        <v>3.97</v>
      </c>
    </row>
    <row r="34" spans="1:39">
      <c r="A34" t="s">
        <v>76</v>
      </c>
      <c r="B34" s="35">
        <v>226.84</v>
      </c>
      <c r="C34" s="35">
        <v>57.49</v>
      </c>
      <c r="D34" s="94">
        <f t="shared" si="0"/>
        <v>99</v>
      </c>
      <c r="E34" s="35"/>
      <c r="F34" s="35"/>
      <c r="G34" s="35"/>
      <c r="H34" s="35"/>
      <c r="I34" s="35"/>
      <c r="J34" s="38">
        <v>2.9</v>
      </c>
      <c r="K34" s="38">
        <v>2.9</v>
      </c>
      <c r="L34" s="38">
        <v>2.97</v>
      </c>
      <c r="M34">
        <v>70.17</v>
      </c>
      <c r="N34">
        <v>272.26</v>
      </c>
      <c r="O34">
        <v>52.96</v>
      </c>
      <c r="P34">
        <v>0</v>
      </c>
      <c r="Q34">
        <v>6.4</v>
      </c>
      <c r="R34" s="94">
        <v>33</v>
      </c>
      <c r="S34" s="94">
        <v>33</v>
      </c>
      <c r="T34" s="94">
        <v>33</v>
      </c>
      <c r="U34">
        <v>0</v>
      </c>
      <c r="V34">
        <v>53.06</v>
      </c>
      <c r="W34">
        <v>4.91</v>
      </c>
      <c r="X34">
        <v>75</v>
      </c>
      <c r="Y34">
        <v>25</v>
      </c>
      <c r="Z34">
        <v>25</v>
      </c>
      <c r="AA34">
        <v>32.99</v>
      </c>
      <c r="AB34">
        <v>6.6</v>
      </c>
      <c r="AC34">
        <v>21</v>
      </c>
      <c r="AD34">
        <v>8</v>
      </c>
      <c r="AE34">
        <v>20</v>
      </c>
      <c r="AF34">
        <v>10</v>
      </c>
      <c r="AG34">
        <v>23.34</v>
      </c>
      <c r="AH34">
        <v>58.33</v>
      </c>
      <c r="AI34">
        <v>58.33</v>
      </c>
      <c r="AJ34">
        <v>30.28</v>
      </c>
      <c r="AK34">
        <v>49</v>
      </c>
      <c r="AL34">
        <v>21</v>
      </c>
      <c r="AM34">
        <v>3.97</v>
      </c>
    </row>
    <row r="35" spans="1:39">
      <c r="A35" t="s">
        <v>77</v>
      </c>
      <c r="B35" s="35">
        <v>178.69</v>
      </c>
      <c r="C35" s="35">
        <v>57.49</v>
      </c>
      <c r="D35" s="94">
        <f t="shared" si="0"/>
        <v>99</v>
      </c>
      <c r="E35" s="35"/>
      <c r="F35" s="35"/>
      <c r="G35" s="35"/>
      <c r="H35" s="35"/>
      <c r="I35" s="35"/>
      <c r="J35" s="38">
        <v>2.95</v>
      </c>
      <c r="K35" s="38">
        <v>2.95</v>
      </c>
      <c r="L35" s="38">
        <v>3.01</v>
      </c>
      <c r="M35">
        <v>70.17</v>
      </c>
      <c r="N35">
        <v>272.26</v>
      </c>
      <c r="O35">
        <v>52.96</v>
      </c>
      <c r="P35">
        <v>0</v>
      </c>
      <c r="Q35">
        <v>6.4</v>
      </c>
      <c r="R35" s="94">
        <v>33</v>
      </c>
      <c r="S35" s="94">
        <v>33</v>
      </c>
      <c r="T35" s="94">
        <v>33</v>
      </c>
      <c r="U35">
        <v>0</v>
      </c>
      <c r="V35">
        <v>60.29</v>
      </c>
      <c r="W35">
        <v>4.7699999999999996</v>
      </c>
      <c r="X35">
        <v>75</v>
      </c>
      <c r="Y35">
        <v>25</v>
      </c>
      <c r="Z35">
        <v>25</v>
      </c>
      <c r="AA35">
        <v>26.96</v>
      </c>
      <c r="AB35">
        <v>5.39</v>
      </c>
      <c r="AC35">
        <v>24</v>
      </c>
      <c r="AD35">
        <v>8.5</v>
      </c>
      <c r="AE35">
        <v>24</v>
      </c>
      <c r="AF35">
        <v>11</v>
      </c>
      <c r="AG35">
        <v>25</v>
      </c>
      <c r="AH35">
        <v>58.33</v>
      </c>
      <c r="AI35">
        <v>58.33</v>
      </c>
      <c r="AJ35">
        <v>30.28</v>
      </c>
      <c r="AK35">
        <v>49</v>
      </c>
      <c r="AL35">
        <v>21</v>
      </c>
      <c r="AM35">
        <v>3.97</v>
      </c>
    </row>
    <row r="36" spans="1:39">
      <c r="A36" t="s">
        <v>78</v>
      </c>
      <c r="B36" s="35">
        <v>166.53</v>
      </c>
      <c r="C36" s="35">
        <v>57.49</v>
      </c>
      <c r="D36" s="94">
        <f t="shared" si="0"/>
        <v>99</v>
      </c>
      <c r="E36" s="35"/>
      <c r="F36" s="35"/>
      <c r="G36" s="35"/>
      <c r="H36" s="35"/>
      <c r="I36" s="35"/>
      <c r="J36" s="38">
        <v>2.97</v>
      </c>
      <c r="K36" s="38">
        <v>2.97</v>
      </c>
      <c r="L36" s="38">
        <v>3.03</v>
      </c>
      <c r="M36">
        <v>70.17</v>
      </c>
      <c r="N36">
        <v>272.26</v>
      </c>
      <c r="O36">
        <v>52.96</v>
      </c>
      <c r="P36">
        <v>0</v>
      </c>
      <c r="Q36">
        <v>6.4</v>
      </c>
      <c r="R36" s="94">
        <v>33</v>
      </c>
      <c r="S36" s="94">
        <v>33</v>
      </c>
      <c r="T36" s="94">
        <v>33</v>
      </c>
      <c r="U36">
        <v>0</v>
      </c>
      <c r="V36">
        <v>67.97</v>
      </c>
      <c r="W36">
        <v>4.7699999999999996</v>
      </c>
      <c r="X36">
        <v>76.040000000000006</v>
      </c>
      <c r="Y36">
        <v>25.34</v>
      </c>
      <c r="Z36">
        <v>25.35</v>
      </c>
      <c r="AA36">
        <v>28.63</v>
      </c>
      <c r="AB36">
        <v>5.72</v>
      </c>
      <c r="AC36">
        <v>31</v>
      </c>
      <c r="AD36">
        <v>9</v>
      </c>
      <c r="AE36">
        <v>27</v>
      </c>
      <c r="AF36">
        <v>13</v>
      </c>
      <c r="AG36">
        <v>25</v>
      </c>
      <c r="AH36">
        <v>58.33</v>
      </c>
      <c r="AI36">
        <v>58.33</v>
      </c>
      <c r="AJ36">
        <v>30.28</v>
      </c>
      <c r="AK36">
        <v>56</v>
      </c>
      <c r="AL36">
        <v>24</v>
      </c>
      <c r="AM36">
        <v>3.97</v>
      </c>
    </row>
    <row r="37" spans="1:39">
      <c r="A37" t="s">
        <v>79</v>
      </c>
      <c r="B37" s="35">
        <v>118.39</v>
      </c>
      <c r="C37" s="35">
        <v>57.49</v>
      </c>
      <c r="D37" s="94">
        <f t="shared" si="0"/>
        <v>99</v>
      </c>
      <c r="E37" s="35"/>
      <c r="F37" s="35"/>
      <c r="G37" s="35"/>
      <c r="H37" s="35"/>
      <c r="I37" s="35"/>
      <c r="J37" s="38">
        <v>3.16</v>
      </c>
      <c r="K37" s="38">
        <v>3.16</v>
      </c>
      <c r="L37" s="38">
        <v>3.24</v>
      </c>
      <c r="M37">
        <v>70.17</v>
      </c>
      <c r="N37">
        <v>231.1</v>
      </c>
      <c r="O37">
        <v>52.96</v>
      </c>
      <c r="P37">
        <v>0</v>
      </c>
      <c r="Q37">
        <v>6.4</v>
      </c>
      <c r="R37" s="94">
        <v>33</v>
      </c>
      <c r="S37" s="94">
        <v>33</v>
      </c>
      <c r="T37" s="94">
        <v>33</v>
      </c>
      <c r="U37">
        <v>0</v>
      </c>
      <c r="V37">
        <v>75.680000000000007</v>
      </c>
      <c r="W37">
        <v>4.7699999999999996</v>
      </c>
      <c r="X37">
        <v>80.06</v>
      </c>
      <c r="Y37">
        <v>26.68</v>
      </c>
      <c r="Z37">
        <v>26.69</v>
      </c>
      <c r="AA37">
        <v>30.29</v>
      </c>
      <c r="AB37">
        <v>6.06</v>
      </c>
      <c r="AC37">
        <v>15</v>
      </c>
      <c r="AD37">
        <v>8</v>
      </c>
      <c r="AE37">
        <v>27</v>
      </c>
      <c r="AF37">
        <v>13</v>
      </c>
      <c r="AG37">
        <v>25</v>
      </c>
      <c r="AH37">
        <v>58.33</v>
      </c>
      <c r="AI37">
        <v>58.33</v>
      </c>
      <c r="AJ37">
        <v>31.29</v>
      </c>
      <c r="AK37">
        <v>56</v>
      </c>
      <c r="AL37">
        <v>24</v>
      </c>
      <c r="AM37">
        <v>3.97</v>
      </c>
    </row>
    <row r="38" spans="1:39">
      <c r="A38" t="s">
        <v>80</v>
      </c>
      <c r="B38" s="35">
        <v>110.73</v>
      </c>
      <c r="C38" s="35">
        <v>57.49</v>
      </c>
      <c r="D38" s="94">
        <f t="shared" si="0"/>
        <v>99</v>
      </c>
      <c r="E38" s="35"/>
      <c r="F38" s="35"/>
      <c r="G38" s="35"/>
      <c r="H38" s="35"/>
      <c r="I38" s="35"/>
      <c r="J38" s="38">
        <v>3.35</v>
      </c>
      <c r="K38" s="38">
        <v>3.35</v>
      </c>
      <c r="L38" s="38">
        <v>3.44</v>
      </c>
      <c r="M38">
        <v>70.17</v>
      </c>
      <c r="N38">
        <v>192.58</v>
      </c>
      <c r="O38">
        <v>52.96</v>
      </c>
      <c r="P38">
        <v>0</v>
      </c>
      <c r="Q38">
        <v>6.4</v>
      </c>
      <c r="R38" s="94">
        <v>33</v>
      </c>
      <c r="S38" s="94">
        <v>33</v>
      </c>
      <c r="T38" s="94">
        <v>33</v>
      </c>
      <c r="U38">
        <v>0</v>
      </c>
      <c r="V38">
        <v>82.7</v>
      </c>
      <c r="W38">
        <v>4.7699999999999996</v>
      </c>
      <c r="X38">
        <v>84.32</v>
      </c>
      <c r="Y38">
        <v>28.11</v>
      </c>
      <c r="Z38">
        <v>28.11</v>
      </c>
      <c r="AA38">
        <v>31.96</v>
      </c>
      <c r="AB38">
        <v>6.39</v>
      </c>
      <c r="AC38">
        <v>15</v>
      </c>
      <c r="AD38">
        <v>8.5</v>
      </c>
      <c r="AE38">
        <v>30</v>
      </c>
      <c r="AF38">
        <v>15</v>
      </c>
      <c r="AG38">
        <v>25</v>
      </c>
      <c r="AH38">
        <v>58.33</v>
      </c>
      <c r="AI38">
        <v>58.33</v>
      </c>
      <c r="AJ38">
        <v>31.29</v>
      </c>
      <c r="AK38">
        <v>63</v>
      </c>
      <c r="AL38">
        <v>27</v>
      </c>
      <c r="AM38">
        <v>3.97</v>
      </c>
    </row>
    <row r="39" spans="1:39">
      <c r="A39" t="s">
        <v>81</v>
      </c>
      <c r="B39" s="35">
        <v>110.73</v>
      </c>
      <c r="C39" s="35">
        <v>57.49</v>
      </c>
      <c r="D39" s="94">
        <f t="shared" si="0"/>
        <v>99</v>
      </c>
      <c r="E39" s="35"/>
      <c r="F39" s="35"/>
      <c r="G39" s="35"/>
      <c r="H39" s="35"/>
      <c r="I39" s="35"/>
      <c r="J39" s="38">
        <v>3.74</v>
      </c>
      <c r="K39" s="38">
        <v>3.74</v>
      </c>
      <c r="L39" s="38">
        <v>3.83</v>
      </c>
      <c r="M39">
        <v>70.17</v>
      </c>
      <c r="N39">
        <v>149.74</v>
      </c>
      <c r="O39">
        <v>52.96</v>
      </c>
      <c r="P39">
        <v>0</v>
      </c>
      <c r="Q39">
        <v>7</v>
      </c>
      <c r="R39" s="94">
        <v>33</v>
      </c>
      <c r="S39" s="94">
        <v>33</v>
      </c>
      <c r="T39" s="94">
        <v>33</v>
      </c>
      <c r="U39">
        <v>0</v>
      </c>
      <c r="V39">
        <v>87.91</v>
      </c>
      <c r="W39">
        <v>4.63</v>
      </c>
      <c r="X39">
        <v>71</v>
      </c>
      <c r="Y39">
        <v>23.66</v>
      </c>
      <c r="Z39">
        <v>23.67</v>
      </c>
      <c r="AA39">
        <v>33.630000000000003</v>
      </c>
      <c r="AB39">
        <v>6.72</v>
      </c>
      <c r="AC39">
        <v>15</v>
      </c>
      <c r="AD39">
        <v>7.5</v>
      </c>
      <c r="AE39">
        <v>30</v>
      </c>
      <c r="AF39">
        <v>15</v>
      </c>
      <c r="AG39">
        <v>25</v>
      </c>
      <c r="AH39">
        <v>58.33</v>
      </c>
      <c r="AI39">
        <v>58.33</v>
      </c>
      <c r="AJ39">
        <v>30.28</v>
      </c>
      <c r="AK39">
        <v>63</v>
      </c>
      <c r="AL39">
        <v>27</v>
      </c>
      <c r="AM39">
        <v>3.97</v>
      </c>
    </row>
    <row r="40" spans="1:39">
      <c r="A40" t="s">
        <v>82</v>
      </c>
      <c r="B40" s="35">
        <v>110.73</v>
      </c>
      <c r="C40" s="35">
        <v>57.49</v>
      </c>
      <c r="D40" s="94">
        <f t="shared" si="0"/>
        <v>99</v>
      </c>
      <c r="E40" s="35"/>
      <c r="F40" s="35"/>
      <c r="G40" s="35"/>
      <c r="H40" s="35"/>
      <c r="I40" s="35"/>
      <c r="J40" s="38">
        <v>4.3099999999999996</v>
      </c>
      <c r="K40" s="38">
        <v>4.3099999999999996</v>
      </c>
      <c r="L40" s="38">
        <v>4.42</v>
      </c>
      <c r="M40">
        <v>70.17</v>
      </c>
      <c r="N40">
        <v>149.74</v>
      </c>
      <c r="O40">
        <v>52.96</v>
      </c>
      <c r="P40">
        <v>0</v>
      </c>
      <c r="Q40">
        <v>7</v>
      </c>
      <c r="R40" s="94">
        <v>33</v>
      </c>
      <c r="S40" s="94">
        <v>33</v>
      </c>
      <c r="T40" s="94">
        <v>33</v>
      </c>
      <c r="U40">
        <v>0</v>
      </c>
      <c r="V40">
        <v>91.33</v>
      </c>
      <c r="W40">
        <v>4.63</v>
      </c>
      <c r="X40">
        <v>71.5</v>
      </c>
      <c r="Y40">
        <v>23.84</v>
      </c>
      <c r="Z40">
        <v>23.83</v>
      </c>
      <c r="AA40">
        <v>37.5</v>
      </c>
      <c r="AB40">
        <v>7.5</v>
      </c>
      <c r="AC40">
        <v>15</v>
      </c>
      <c r="AD40">
        <v>8</v>
      </c>
      <c r="AE40">
        <v>34</v>
      </c>
      <c r="AF40">
        <v>16</v>
      </c>
      <c r="AG40">
        <v>25</v>
      </c>
      <c r="AH40">
        <v>58.33</v>
      </c>
      <c r="AI40">
        <v>58.33</v>
      </c>
      <c r="AJ40">
        <v>31.29</v>
      </c>
      <c r="AK40">
        <v>70</v>
      </c>
      <c r="AL40">
        <v>30</v>
      </c>
      <c r="AM40">
        <v>3.97</v>
      </c>
    </row>
    <row r="41" spans="1:39">
      <c r="A41" t="s">
        <v>83</v>
      </c>
      <c r="B41" s="35">
        <v>110.73</v>
      </c>
      <c r="C41" s="35">
        <v>57.49</v>
      </c>
      <c r="D41" s="94">
        <f t="shared" si="0"/>
        <v>99</v>
      </c>
      <c r="E41" s="35"/>
      <c r="F41" s="35"/>
      <c r="G41" s="35"/>
      <c r="H41" s="35"/>
      <c r="I41" s="35"/>
      <c r="J41" s="38">
        <v>4.8899999999999997</v>
      </c>
      <c r="K41" s="38">
        <v>4.8899999999999997</v>
      </c>
      <c r="L41" s="38">
        <v>5.0199999999999996</v>
      </c>
      <c r="M41">
        <v>70.17</v>
      </c>
      <c r="N41">
        <v>149.74</v>
      </c>
      <c r="O41">
        <v>52.96</v>
      </c>
      <c r="P41">
        <v>0</v>
      </c>
      <c r="Q41">
        <v>6.4</v>
      </c>
      <c r="R41" s="94">
        <v>33</v>
      </c>
      <c r="S41" s="94">
        <v>33</v>
      </c>
      <c r="T41" s="94">
        <v>33</v>
      </c>
      <c r="U41">
        <v>0</v>
      </c>
      <c r="V41">
        <v>93.89</v>
      </c>
      <c r="W41">
        <v>4.63</v>
      </c>
      <c r="X41">
        <v>72</v>
      </c>
      <c r="Y41">
        <v>24</v>
      </c>
      <c r="Z41">
        <v>24</v>
      </c>
      <c r="AA41">
        <v>37.5</v>
      </c>
      <c r="AB41">
        <v>7.5</v>
      </c>
      <c r="AC41">
        <v>17</v>
      </c>
      <c r="AD41">
        <v>8</v>
      </c>
      <c r="AE41">
        <v>44</v>
      </c>
      <c r="AF41">
        <v>21</v>
      </c>
      <c r="AG41">
        <v>25</v>
      </c>
      <c r="AH41">
        <v>58.33</v>
      </c>
      <c r="AI41">
        <v>58.33</v>
      </c>
      <c r="AJ41">
        <v>29.77</v>
      </c>
      <c r="AK41">
        <v>88</v>
      </c>
      <c r="AL41">
        <v>37</v>
      </c>
      <c r="AM41">
        <v>3.97</v>
      </c>
    </row>
    <row r="42" spans="1:39">
      <c r="A42" t="s">
        <v>84</v>
      </c>
      <c r="B42" s="35">
        <v>110.73</v>
      </c>
      <c r="C42" s="35">
        <v>57.49</v>
      </c>
      <c r="D42" s="94">
        <f t="shared" si="0"/>
        <v>99</v>
      </c>
      <c r="E42" s="35"/>
      <c r="F42" s="35"/>
      <c r="G42" s="35"/>
      <c r="H42" s="35"/>
      <c r="I42" s="35"/>
      <c r="J42" s="38">
        <v>5.85</v>
      </c>
      <c r="K42" s="38">
        <v>5.85</v>
      </c>
      <c r="L42" s="38">
        <v>6.01</v>
      </c>
      <c r="M42">
        <v>70.17</v>
      </c>
      <c r="N42">
        <v>149.74</v>
      </c>
      <c r="O42">
        <v>52.96</v>
      </c>
      <c r="P42">
        <v>0</v>
      </c>
      <c r="Q42">
        <v>6.4</v>
      </c>
      <c r="R42" s="94">
        <v>33</v>
      </c>
      <c r="S42" s="94">
        <v>33</v>
      </c>
      <c r="T42" s="94">
        <v>33</v>
      </c>
      <c r="U42">
        <v>0</v>
      </c>
      <c r="V42">
        <v>96</v>
      </c>
      <c r="W42">
        <v>4.63</v>
      </c>
      <c r="X42">
        <v>72.5</v>
      </c>
      <c r="Y42">
        <v>24.16</v>
      </c>
      <c r="Z42">
        <v>24.17</v>
      </c>
      <c r="AA42">
        <v>39.17</v>
      </c>
      <c r="AB42">
        <v>7.83</v>
      </c>
      <c r="AC42">
        <v>17</v>
      </c>
      <c r="AD42">
        <v>8.5</v>
      </c>
      <c r="AE42">
        <v>47</v>
      </c>
      <c r="AF42">
        <v>23</v>
      </c>
      <c r="AG42">
        <v>26.91</v>
      </c>
      <c r="AH42">
        <v>58.33</v>
      </c>
      <c r="AI42">
        <v>58.33</v>
      </c>
      <c r="AJ42">
        <v>30.27</v>
      </c>
      <c r="AK42">
        <v>95</v>
      </c>
      <c r="AL42">
        <v>40</v>
      </c>
      <c r="AM42">
        <v>3.97</v>
      </c>
    </row>
    <row r="43" spans="1:39">
      <c r="A43" t="s">
        <v>85</v>
      </c>
      <c r="B43" s="35">
        <v>139.62</v>
      </c>
      <c r="C43" s="35">
        <v>57.49</v>
      </c>
      <c r="D43" s="94">
        <f t="shared" si="0"/>
        <v>99</v>
      </c>
      <c r="E43" s="35"/>
      <c r="F43" s="35"/>
      <c r="G43" s="35"/>
      <c r="H43" s="35"/>
      <c r="I43" s="35"/>
      <c r="J43" s="38">
        <v>4.5199999999999996</v>
      </c>
      <c r="K43" s="38">
        <v>4.5199999999999996</v>
      </c>
      <c r="L43" s="38">
        <v>4.62</v>
      </c>
      <c r="M43">
        <v>70.17</v>
      </c>
      <c r="N43">
        <v>192.58</v>
      </c>
      <c r="O43">
        <v>52.96</v>
      </c>
      <c r="P43">
        <v>0</v>
      </c>
      <c r="Q43">
        <v>6.4</v>
      </c>
      <c r="R43" s="94">
        <v>33</v>
      </c>
      <c r="S43" s="94">
        <v>33</v>
      </c>
      <c r="T43" s="94">
        <v>33</v>
      </c>
      <c r="U43">
        <v>0</v>
      </c>
      <c r="V43">
        <v>98.13</v>
      </c>
      <c r="W43">
        <v>4.49</v>
      </c>
      <c r="X43">
        <v>73</v>
      </c>
      <c r="Y43">
        <v>24.34</v>
      </c>
      <c r="Z43">
        <v>24.33</v>
      </c>
      <c r="AA43">
        <v>40.29</v>
      </c>
      <c r="AB43">
        <v>8.06</v>
      </c>
      <c r="AC43">
        <v>15</v>
      </c>
      <c r="AD43">
        <v>7</v>
      </c>
      <c r="AE43">
        <v>58</v>
      </c>
      <c r="AF43">
        <v>27</v>
      </c>
      <c r="AG43">
        <v>27.23</v>
      </c>
      <c r="AH43">
        <v>58.33</v>
      </c>
      <c r="AI43">
        <v>58.33</v>
      </c>
      <c r="AJ43">
        <v>30.27</v>
      </c>
      <c r="AK43">
        <v>119</v>
      </c>
      <c r="AL43">
        <v>51</v>
      </c>
      <c r="AM43">
        <v>3.97</v>
      </c>
    </row>
    <row r="44" spans="1:39">
      <c r="A44" t="s">
        <v>86</v>
      </c>
      <c r="B44" s="35">
        <v>171.05</v>
      </c>
      <c r="C44" s="35">
        <v>57.49</v>
      </c>
      <c r="D44" s="94">
        <f t="shared" si="0"/>
        <v>99</v>
      </c>
      <c r="E44" s="35"/>
      <c r="F44" s="35"/>
      <c r="G44" s="35"/>
      <c r="H44" s="35"/>
      <c r="I44" s="35"/>
      <c r="J44" s="38">
        <v>4.88</v>
      </c>
      <c r="K44" s="38">
        <v>4.88</v>
      </c>
      <c r="L44" s="38">
        <v>5.01</v>
      </c>
      <c r="M44">
        <v>70.17</v>
      </c>
      <c r="N44">
        <v>231.1</v>
      </c>
      <c r="O44">
        <v>52.96</v>
      </c>
      <c r="P44">
        <v>0</v>
      </c>
      <c r="Q44">
        <v>6.4</v>
      </c>
      <c r="R44" s="94">
        <v>33</v>
      </c>
      <c r="S44" s="94">
        <v>33</v>
      </c>
      <c r="T44" s="94">
        <v>33</v>
      </c>
      <c r="U44">
        <v>0</v>
      </c>
      <c r="V44">
        <v>100.09</v>
      </c>
      <c r="W44">
        <v>4.49</v>
      </c>
      <c r="X44">
        <v>74</v>
      </c>
      <c r="Y44">
        <v>24.66</v>
      </c>
      <c r="Z44">
        <v>24.67</v>
      </c>
      <c r="AA44">
        <v>41.15</v>
      </c>
      <c r="AB44">
        <v>8.23</v>
      </c>
      <c r="AC44">
        <v>15</v>
      </c>
      <c r="AD44">
        <v>7.5</v>
      </c>
      <c r="AE44">
        <v>61</v>
      </c>
      <c r="AF44">
        <v>29</v>
      </c>
      <c r="AG44">
        <v>27.23</v>
      </c>
      <c r="AH44">
        <v>58.33</v>
      </c>
      <c r="AI44">
        <v>58.33</v>
      </c>
      <c r="AJ44">
        <v>30.27</v>
      </c>
      <c r="AK44">
        <v>126</v>
      </c>
      <c r="AL44">
        <v>54</v>
      </c>
      <c r="AM44">
        <v>3.97</v>
      </c>
    </row>
    <row r="45" spans="1:39">
      <c r="A45" t="s">
        <v>87</v>
      </c>
      <c r="B45" s="35">
        <v>171.05</v>
      </c>
      <c r="C45" s="35">
        <v>57.49</v>
      </c>
      <c r="D45" s="94">
        <f t="shared" si="0"/>
        <v>99</v>
      </c>
      <c r="E45" s="35"/>
      <c r="F45" s="35"/>
      <c r="G45" s="35"/>
      <c r="H45" s="35"/>
      <c r="I45" s="35"/>
      <c r="J45" s="38">
        <v>5.25</v>
      </c>
      <c r="K45" s="38">
        <v>5.25</v>
      </c>
      <c r="L45" s="38">
        <v>5.38</v>
      </c>
      <c r="M45">
        <v>70.17</v>
      </c>
      <c r="N45">
        <v>231.1</v>
      </c>
      <c r="O45">
        <v>52.96</v>
      </c>
      <c r="P45">
        <v>0</v>
      </c>
      <c r="Q45">
        <v>6.4</v>
      </c>
      <c r="R45" s="94">
        <v>33</v>
      </c>
      <c r="S45" s="94">
        <v>33</v>
      </c>
      <c r="T45" s="94">
        <v>33</v>
      </c>
      <c r="U45">
        <v>0</v>
      </c>
      <c r="V45">
        <v>101.85</v>
      </c>
      <c r="W45">
        <v>4.49</v>
      </c>
      <c r="X45">
        <v>76</v>
      </c>
      <c r="Y45">
        <v>25.34</v>
      </c>
      <c r="Z45">
        <v>25.33</v>
      </c>
      <c r="AA45">
        <v>44.83</v>
      </c>
      <c r="AB45">
        <v>8.9600000000000009</v>
      </c>
      <c r="AC45">
        <v>15</v>
      </c>
      <c r="AD45">
        <v>7</v>
      </c>
      <c r="AE45">
        <v>64</v>
      </c>
      <c r="AF45">
        <v>31</v>
      </c>
      <c r="AG45">
        <v>22</v>
      </c>
      <c r="AH45">
        <v>55</v>
      </c>
      <c r="AI45">
        <v>55</v>
      </c>
      <c r="AJ45">
        <v>29.26</v>
      </c>
      <c r="AK45">
        <v>98</v>
      </c>
      <c r="AL45">
        <v>42</v>
      </c>
      <c r="AM45">
        <v>3.97</v>
      </c>
    </row>
    <row r="46" spans="1:39">
      <c r="A46" t="s">
        <v>88</v>
      </c>
      <c r="B46" s="35">
        <v>171.05</v>
      </c>
      <c r="C46" s="35">
        <v>57.49</v>
      </c>
      <c r="D46" s="94">
        <f t="shared" si="0"/>
        <v>99</v>
      </c>
      <c r="E46" s="35"/>
      <c r="F46" s="35"/>
      <c r="G46" s="35"/>
      <c r="H46" s="35"/>
      <c r="I46" s="35"/>
      <c r="J46" s="38">
        <v>5.62</v>
      </c>
      <c r="K46" s="38">
        <v>5.62</v>
      </c>
      <c r="L46" s="38">
        <v>5.76</v>
      </c>
      <c r="M46">
        <v>70.17</v>
      </c>
      <c r="N46">
        <v>272.26</v>
      </c>
      <c r="O46">
        <v>52.96</v>
      </c>
      <c r="P46">
        <v>0</v>
      </c>
      <c r="Q46">
        <v>6.4</v>
      </c>
      <c r="R46" s="94">
        <v>33</v>
      </c>
      <c r="S46" s="94">
        <v>33</v>
      </c>
      <c r="T46" s="94">
        <v>33</v>
      </c>
      <c r="U46">
        <v>0</v>
      </c>
      <c r="V46">
        <v>103.88</v>
      </c>
      <c r="W46">
        <v>4.49</v>
      </c>
      <c r="X46">
        <v>76.5</v>
      </c>
      <c r="Y46">
        <v>25.5</v>
      </c>
      <c r="Z46">
        <v>25.5</v>
      </c>
      <c r="AA46">
        <v>48.51</v>
      </c>
      <c r="AB46">
        <v>9.6999999999999993</v>
      </c>
      <c r="AC46">
        <v>15</v>
      </c>
      <c r="AD46">
        <v>7.5</v>
      </c>
      <c r="AE46">
        <v>68</v>
      </c>
      <c r="AF46">
        <v>32</v>
      </c>
      <c r="AG46">
        <v>22.66</v>
      </c>
      <c r="AH46">
        <v>55.33</v>
      </c>
      <c r="AI46">
        <v>55.33</v>
      </c>
      <c r="AJ46">
        <v>29.26</v>
      </c>
      <c r="AK46">
        <v>105</v>
      </c>
      <c r="AL46">
        <v>45</v>
      </c>
      <c r="AM46">
        <v>3.97</v>
      </c>
    </row>
    <row r="47" spans="1:39">
      <c r="A47" t="s">
        <v>89</v>
      </c>
      <c r="B47" s="35">
        <v>171.05</v>
      </c>
      <c r="C47" s="35">
        <v>57.49</v>
      </c>
      <c r="D47" s="94">
        <f t="shared" si="0"/>
        <v>99</v>
      </c>
      <c r="E47" s="35"/>
      <c r="F47" s="35"/>
      <c r="G47" s="35"/>
      <c r="H47" s="35"/>
      <c r="I47" s="35"/>
      <c r="J47" s="38">
        <v>6.54</v>
      </c>
      <c r="K47" s="38">
        <v>6.54</v>
      </c>
      <c r="L47" s="38">
        <v>6.7</v>
      </c>
      <c r="M47">
        <v>66.03</v>
      </c>
      <c r="N47">
        <v>272.26</v>
      </c>
      <c r="O47">
        <v>52.96</v>
      </c>
      <c r="P47">
        <v>0</v>
      </c>
      <c r="Q47">
        <v>6.4</v>
      </c>
      <c r="R47" s="94">
        <v>33</v>
      </c>
      <c r="S47" s="94">
        <v>33</v>
      </c>
      <c r="T47" s="94">
        <v>33</v>
      </c>
      <c r="U47">
        <v>0</v>
      </c>
      <c r="V47">
        <v>105.83</v>
      </c>
      <c r="W47">
        <v>4.3499999999999996</v>
      </c>
      <c r="X47">
        <v>77</v>
      </c>
      <c r="Y47">
        <v>25.66</v>
      </c>
      <c r="Z47">
        <v>25.67</v>
      </c>
      <c r="AA47">
        <v>59.17</v>
      </c>
      <c r="AB47">
        <v>11.83</v>
      </c>
      <c r="AC47">
        <v>15</v>
      </c>
      <c r="AD47">
        <v>7.5</v>
      </c>
      <c r="AE47">
        <v>68</v>
      </c>
      <c r="AF47">
        <v>32</v>
      </c>
      <c r="AG47">
        <v>24</v>
      </c>
      <c r="AH47">
        <v>55.67</v>
      </c>
      <c r="AI47">
        <v>55.67</v>
      </c>
      <c r="AJ47">
        <v>28.76</v>
      </c>
      <c r="AK47">
        <v>112</v>
      </c>
      <c r="AL47">
        <v>48</v>
      </c>
      <c r="AM47">
        <v>3.97</v>
      </c>
    </row>
    <row r="48" spans="1:39">
      <c r="A48" t="s">
        <v>90</v>
      </c>
      <c r="B48" s="35">
        <v>199.94</v>
      </c>
      <c r="C48" s="35">
        <v>57.49</v>
      </c>
      <c r="D48" s="94">
        <f t="shared" si="0"/>
        <v>99</v>
      </c>
      <c r="E48" s="35"/>
      <c r="F48" s="35"/>
      <c r="G48" s="35"/>
      <c r="H48" s="35"/>
      <c r="I48" s="35"/>
      <c r="J48" s="38">
        <v>7.46</v>
      </c>
      <c r="K48" s="38">
        <v>7.46</v>
      </c>
      <c r="L48" s="38">
        <v>7.65</v>
      </c>
      <c r="M48">
        <v>66.03</v>
      </c>
      <c r="N48">
        <v>272.26</v>
      </c>
      <c r="O48">
        <v>52.96</v>
      </c>
      <c r="P48">
        <v>0</v>
      </c>
      <c r="Q48">
        <v>6.4</v>
      </c>
      <c r="R48" s="94">
        <v>33</v>
      </c>
      <c r="S48" s="94">
        <v>33</v>
      </c>
      <c r="T48" s="94">
        <v>33</v>
      </c>
      <c r="U48">
        <v>0</v>
      </c>
      <c r="V48">
        <v>107.45</v>
      </c>
      <c r="W48">
        <v>4.3499999999999996</v>
      </c>
      <c r="X48">
        <v>77.5</v>
      </c>
      <c r="Y48">
        <v>25.84</v>
      </c>
      <c r="Z48">
        <v>25.83</v>
      </c>
      <c r="AA48">
        <v>69.03</v>
      </c>
      <c r="AB48">
        <v>13.8</v>
      </c>
      <c r="AC48">
        <v>15</v>
      </c>
      <c r="AD48">
        <v>8</v>
      </c>
      <c r="AE48">
        <v>68</v>
      </c>
      <c r="AF48">
        <v>32</v>
      </c>
      <c r="AG48">
        <v>24.34</v>
      </c>
      <c r="AH48">
        <v>56</v>
      </c>
      <c r="AI48">
        <v>56</v>
      </c>
      <c r="AJ48">
        <v>28.76</v>
      </c>
      <c r="AK48">
        <v>119</v>
      </c>
      <c r="AL48">
        <v>51</v>
      </c>
      <c r="AM48">
        <v>3.97</v>
      </c>
    </row>
    <row r="49" spans="1:39">
      <c r="A49" t="s">
        <v>91</v>
      </c>
      <c r="B49" s="35">
        <v>199.94</v>
      </c>
      <c r="C49" s="35">
        <v>57.49</v>
      </c>
      <c r="D49" s="94">
        <f t="shared" si="0"/>
        <v>99</v>
      </c>
      <c r="E49" s="35"/>
      <c r="F49" s="35"/>
      <c r="G49" s="35"/>
      <c r="H49" s="35"/>
      <c r="I49" s="35"/>
      <c r="J49" s="38">
        <v>8.3800000000000008</v>
      </c>
      <c r="K49" s="38">
        <v>8.3800000000000008</v>
      </c>
      <c r="L49" s="38">
        <v>8.59</v>
      </c>
      <c r="M49">
        <v>66.03</v>
      </c>
      <c r="N49">
        <v>272.26</v>
      </c>
      <c r="O49">
        <v>52.96</v>
      </c>
      <c r="P49">
        <v>0</v>
      </c>
      <c r="Q49">
        <v>6.4</v>
      </c>
      <c r="R49" s="94">
        <v>33</v>
      </c>
      <c r="S49" s="94">
        <v>33</v>
      </c>
      <c r="T49" s="94">
        <v>33</v>
      </c>
      <c r="U49">
        <v>0</v>
      </c>
      <c r="V49">
        <v>108.52</v>
      </c>
      <c r="W49">
        <v>4.3499999999999996</v>
      </c>
      <c r="X49">
        <v>77.5</v>
      </c>
      <c r="Y49">
        <v>25.84</v>
      </c>
      <c r="Z49">
        <v>25.83</v>
      </c>
      <c r="AA49">
        <v>65.55</v>
      </c>
      <c r="AB49">
        <v>13.11</v>
      </c>
      <c r="AC49">
        <v>17</v>
      </c>
      <c r="AD49">
        <v>9</v>
      </c>
      <c r="AE49">
        <v>61</v>
      </c>
      <c r="AF49">
        <v>29</v>
      </c>
      <c r="AG49">
        <v>24.66</v>
      </c>
      <c r="AH49">
        <v>57.33</v>
      </c>
      <c r="AI49">
        <v>57.33</v>
      </c>
      <c r="AJ49">
        <v>28.76</v>
      </c>
      <c r="AK49">
        <v>126</v>
      </c>
      <c r="AL49">
        <v>54</v>
      </c>
      <c r="AM49">
        <v>3.97</v>
      </c>
    </row>
    <row r="50" spans="1:39">
      <c r="A50" t="s">
        <v>92</v>
      </c>
      <c r="B50" s="35">
        <v>226.84</v>
      </c>
      <c r="C50" s="35">
        <v>57.49</v>
      </c>
      <c r="D50" s="94">
        <f t="shared" si="0"/>
        <v>99</v>
      </c>
      <c r="E50" s="35"/>
      <c r="F50" s="35"/>
      <c r="G50" s="35"/>
      <c r="H50" s="35"/>
      <c r="I50" s="35"/>
      <c r="J50" s="38">
        <v>9.1999999999999993</v>
      </c>
      <c r="K50" s="38">
        <v>9.1999999999999993</v>
      </c>
      <c r="L50" s="38">
        <v>9.43</v>
      </c>
      <c r="M50">
        <v>66.03</v>
      </c>
      <c r="N50">
        <v>272.26</v>
      </c>
      <c r="O50">
        <v>52.96</v>
      </c>
      <c r="P50">
        <v>0</v>
      </c>
      <c r="Q50">
        <v>6.4</v>
      </c>
      <c r="R50" s="94">
        <v>33</v>
      </c>
      <c r="S50" s="94">
        <v>33</v>
      </c>
      <c r="T50" s="94">
        <v>33</v>
      </c>
      <c r="U50">
        <v>0</v>
      </c>
      <c r="V50">
        <v>109.12</v>
      </c>
      <c r="W50">
        <v>4.3499999999999996</v>
      </c>
      <c r="X50">
        <v>77.5</v>
      </c>
      <c r="Y50">
        <v>25.84</v>
      </c>
      <c r="Z50">
        <v>25.83</v>
      </c>
      <c r="AA50">
        <v>72.22</v>
      </c>
      <c r="AB50">
        <v>14.44</v>
      </c>
      <c r="AC50">
        <v>18</v>
      </c>
      <c r="AD50">
        <v>9.5</v>
      </c>
      <c r="AE50">
        <v>64</v>
      </c>
      <c r="AF50">
        <v>31</v>
      </c>
      <c r="AG50">
        <v>25</v>
      </c>
      <c r="AH50">
        <v>58.33</v>
      </c>
      <c r="AI50">
        <v>58.33</v>
      </c>
      <c r="AJ50">
        <v>28.26</v>
      </c>
      <c r="AK50">
        <v>133</v>
      </c>
      <c r="AL50">
        <v>57</v>
      </c>
      <c r="AM50">
        <v>3.97</v>
      </c>
    </row>
    <row r="51" spans="1:39">
      <c r="A51" t="s">
        <v>93</v>
      </c>
      <c r="B51" s="35">
        <v>226.84</v>
      </c>
      <c r="C51" s="35">
        <v>57.49</v>
      </c>
      <c r="D51" s="94">
        <f t="shared" si="0"/>
        <v>99</v>
      </c>
      <c r="E51" s="35"/>
      <c r="F51" s="35"/>
      <c r="G51" s="35"/>
      <c r="H51" s="35"/>
      <c r="I51" s="35"/>
      <c r="J51" s="38">
        <v>4.09</v>
      </c>
      <c r="K51" s="38">
        <v>4.09</v>
      </c>
      <c r="L51" s="38">
        <v>4.1900000000000004</v>
      </c>
      <c r="M51">
        <v>66.03</v>
      </c>
      <c r="N51">
        <v>272.26</v>
      </c>
      <c r="O51">
        <v>52.96</v>
      </c>
      <c r="P51">
        <v>0</v>
      </c>
      <c r="Q51">
        <v>7</v>
      </c>
      <c r="R51" s="94">
        <v>33</v>
      </c>
      <c r="S51" s="94">
        <v>33</v>
      </c>
      <c r="T51" s="94">
        <v>33</v>
      </c>
      <c r="U51">
        <v>0</v>
      </c>
      <c r="V51">
        <v>94.84</v>
      </c>
      <c r="W51">
        <v>4.3499999999999996</v>
      </c>
      <c r="X51">
        <v>77.5</v>
      </c>
      <c r="Y51">
        <v>25.84</v>
      </c>
      <c r="Z51">
        <v>25.83</v>
      </c>
      <c r="AA51">
        <v>78.81</v>
      </c>
      <c r="AB51">
        <v>15.76</v>
      </c>
      <c r="AC51">
        <v>18</v>
      </c>
      <c r="AD51">
        <v>10</v>
      </c>
      <c r="AE51">
        <v>59</v>
      </c>
      <c r="AF51">
        <v>28</v>
      </c>
      <c r="AG51">
        <v>25</v>
      </c>
      <c r="AH51">
        <v>58.67</v>
      </c>
      <c r="AI51">
        <v>58.67</v>
      </c>
      <c r="AJ51">
        <v>28.26</v>
      </c>
      <c r="AK51">
        <v>140</v>
      </c>
      <c r="AL51">
        <v>60</v>
      </c>
      <c r="AM51">
        <v>3.97</v>
      </c>
    </row>
    <row r="52" spans="1:39">
      <c r="A52" t="s">
        <v>94</v>
      </c>
      <c r="B52" s="35">
        <v>226.84</v>
      </c>
      <c r="C52" s="35">
        <v>75.92</v>
      </c>
      <c r="D52" s="94">
        <f t="shared" si="0"/>
        <v>99</v>
      </c>
      <c r="E52" s="35"/>
      <c r="F52" s="35"/>
      <c r="G52" s="35"/>
      <c r="H52" s="35"/>
      <c r="I52" s="35"/>
      <c r="J52" s="38">
        <v>4.2300000000000004</v>
      </c>
      <c r="K52" s="38">
        <v>4.2300000000000004</v>
      </c>
      <c r="L52" s="38">
        <v>4.34</v>
      </c>
      <c r="M52">
        <v>66.03</v>
      </c>
      <c r="N52">
        <v>272.26</v>
      </c>
      <c r="O52">
        <v>52.96</v>
      </c>
      <c r="P52">
        <v>0</v>
      </c>
      <c r="Q52">
        <v>7</v>
      </c>
      <c r="R52" s="94">
        <v>33</v>
      </c>
      <c r="S52" s="94">
        <v>33</v>
      </c>
      <c r="T52" s="94">
        <v>33</v>
      </c>
      <c r="U52">
        <v>0</v>
      </c>
      <c r="V52">
        <v>92.56</v>
      </c>
      <c r="W52">
        <v>4.3499999999999996</v>
      </c>
      <c r="X52">
        <v>77.5</v>
      </c>
      <c r="Y52">
        <v>25.84</v>
      </c>
      <c r="Z52">
        <v>25.83</v>
      </c>
      <c r="AA52">
        <v>82.71</v>
      </c>
      <c r="AB52">
        <v>16.54</v>
      </c>
      <c r="AC52">
        <v>18</v>
      </c>
      <c r="AD52">
        <v>11</v>
      </c>
      <c r="AE52">
        <v>59</v>
      </c>
      <c r="AF52">
        <v>28</v>
      </c>
      <c r="AG52">
        <v>25</v>
      </c>
      <c r="AH52">
        <v>59.33</v>
      </c>
      <c r="AI52">
        <v>59.33</v>
      </c>
      <c r="AJ52">
        <v>28.26</v>
      </c>
      <c r="AK52">
        <v>147</v>
      </c>
      <c r="AL52">
        <v>63</v>
      </c>
      <c r="AM52">
        <v>3.97</v>
      </c>
    </row>
    <row r="53" spans="1:39">
      <c r="A53" t="s">
        <v>95</v>
      </c>
      <c r="B53" s="35">
        <v>226.84</v>
      </c>
      <c r="C53" s="35">
        <v>75.92</v>
      </c>
      <c r="D53" s="94">
        <f t="shared" si="0"/>
        <v>99</v>
      </c>
      <c r="E53" s="35"/>
      <c r="F53" s="35"/>
      <c r="G53" s="35"/>
      <c r="H53" s="35"/>
      <c r="I53" s="35"/>
      <c r="J53" s="38">
        <v>4.37</v>
      </c>
      <c r="K53" s="38">
        <v>4.37</v>
      </c>
      <c r="L53" s="38">
        <v>4.4800000000000004</v>
      </c>
      <c r="M53">
        <v>66.03</v>
      </c>
      <c r="N53">
        <v>272.26</v>
      </c>
      <c r="O53">
        <v>52.96</v>
      </c>
      <c r="P53">
        <v>0</v>
      </c>
      <c r="Q53">
        <v>7</v>
      </c>
      <c r="R53" s="94">
        <v>33</v>
      </c>
      <c r="S53" s="94">
        <v>33</v>
      </c>
      <c r="T53" s="94">
        <v>33</v>
      </c>
      <c r="U53">
        <v>0</v>
      </c>
      <c r="V53">
        <v>91.03</v>
      </c>
      <c r="W53">
        <v>4.8099999999999996</v>
      </c>
      <c r="X53">
        <v>77.5</v>
      </c>
      <c r="Y53">
        <v>25.84</v>
      </c>
      <c r="Z53">
        <v>25.83</v>
      </c>
      <c r="AA53">
        <v>78.23</v>
      </c>
      <c r="AB53">
        <v>15.64</v>
      </c>
      <c r="AC53">
        <v>18</v>
      </c>
      <c r="AD53">
        <v>10</v>
      </c>
      <c r="AE53">
        <v>54</v>
      </c>
      <c r="AF53">
        <v>26</v>
      </c>
      <c r="AG53">
        <v>25.34</v>
      </c>
      <c r="AH53">
        <v>73.33</v>
      </c>
      <c r="AI53">
        <v>73.33</v>
      </c>
      <c r="AJ53">
        <v>28.26</v>
      </c>
      <c r="AK53">
        <v>91</v>
      </c>
      <c r="AL53">
        <v>39</v>
      </c>
      <c r="AM53">
        <v>3.97</v>
      </c>
    </row>
    <row r="54" spans="1:39">
      <c r="A54" t="s">
        <v>96</v>
      </c>
      <c r="B54" s="35">
        <v>226.84</v>
      </c>
      <c r="C54" s="35">
        <v>57.49</v>
      </c>
      <c r="D54" s="94">
        <f t="shared" si="0"/>
        <v>99</v>
      </c>
      <c r="E54" s="35"/>
      <c r="F54" s="35"/>
      <c r="G54" s="35"/>
      <c r="H54" s="35"/>
      <c r="I54" s="35"/>
      <c r="J54" s="38">
        <v>4.5199999999999996</v>
      </c>
      <c r="K54" s="38">
        <v>4.5199999999999996</v>
      </c>
      <c r="L54" s="38">
        <v>4.62</v>
      </c>
      <c r="M54">
        <v>66.03</v>
      </c>
      <c r="N54">
        <v>272.26</v>
      </c>
      <c r="O54">
        <v>52.96</v>
      </c>
      <c r="P54">
        <v>0</v>
      </c>
      <c r="Q54">
        <v>7.4</v>
      </c>
      <c r="R54" s="94">
        <v>33</v>
      </c>
      <c r="S54" s="94">
        <v>33</v>
      </c>
      <c r="T54" s="94">
        <v>33</v>
      </c>
      <c r="U54">
        <v>0</v>
      </c>
      <c r="V54">
        <v>88.35</v>
      </c>
      <c r="W54">
        <v>4.8099999999999996</v>
      </c>
      <c r="X54">
        <v>77.5</v>
      </c>
      <c r="Y54">
        <v>25.84</v>
      </c>
      <c r="Z54">
        <v>25.83</v>
      </c>
      <c r="AA54">
        <v>82.37</v>
      </c>
      <c r="AB54">
        <v>16.47</v>
      </c>
      <c r="AC54">
        <v>18</v>
      </c>
      <c r="AD54">
        <v>11</v>
      </c>
      <c r="AE54">
        <v>53</v>
      </c>
      <c r="AF54">
        <v>26</v>
      </c>
      <c r="AG54">
        <v>25.66</v>
      </c>
      <c r="AH54">
        <v>73.33</v>
      </c>
      <c r="AI54">
        <v>73.33</v>
      </c>
      <c r="AJ54">
        <v>28.26</v>
      </c>
      <c r="AK54">
        <v>91</v>
      </c>
      <c r="AL54">
        <v>39</v>
      </c>
      <c r="AM54">
        <v>3.97</v>
      </c>
    </row>
    <row r="55" spans="1:39">
      <c r="A55" t="s">
        <v>97</v>
      </c>
      <c r="B55" s="35">
        <v>178.69</v>
      </c>
      <c r="C55" s="35">
        <v>57.49</v>
      </c>
      <c r="D55" s="94">
        <f t="shared" si="0"/>
        <v>99</v>
      </c>
      <c r="E55" s="35"/>
      <c r="F55" s="35"/>
      <c r="G55" s="35"/>
      <c r="H55" s="35"/>
      <c r="I55" s="35"/>
      <c r="J55" s="38">
        <v>4.04</v>
      </c>
      <c r="K55" s="38">
        <v>4.04</v>
      </c>
      <c r="L55" s="38">
        <v>4.1500000000000004</v>
      </c>
      <c r="M55">
        <v>66.03</v>
      </c>
      <c r="N55">
        <v>231.1</v>
      </c>
      <c r="O55">
        <v>52.96</v>
      </c>
      <c r="P55">
        <v>0</v>
      </c>
      <c r="Q55">
        <v>7.4</v>
      </c>
      <c r="R55" s="94">
        <v>33</v>
      </c>
      <c r="S55" s="94">
        <v>33</v>
      </c>
      <c r="T55" s="94">
        <v>33</v>
      </c>
      <c r="U55">
        <v>0</v>
      </c>
      <c r="V55">
        <v>87.55</v>
      </c>
      <c r="W55">
        <v>4.95</v>
      </c>
      <c r="X55">
        <v>89</v>
      </c>
      <c r="Y55">
        <v>29.66</v>
      </c>
      <c r="Z55">
        <v>29.67</v>
      </c>
      <c r="AA55">
        <v>81.08</v>
      </c>
      <c r="AB55">
        <v>16.22</v>
      </c>
      <c r="AC55">
        <v>23</v>
      </c>
      <c r="AD55">
        <v>12</v>
      </c>
      <c r="AE55">
        <v>66</v>
      </c>
      <c r="AF55">
        <v>32</v>
      </c>
      <c r="AG55">
        <v>29.34</v>
      </c>
      <c r="AH55">
        <v>73.33</v>
      </c>
      <c r="AI55">
        <v>73.33</v>
      </c>
      <c r="AJ55">
        <v>28.26</v>
      </c>
      <c r="AK55">
        <v>130</v>
      </c>
      <c r="AL55">
        <v>55</v>
      </c>
      <c r="AM55">
        <v>3.97</v>
      </c>
    </row>
    <row r="56" spans="1:39">
      <c r="A56" t="s">
        <v>98</v>
      </c>
      <c r="B56" s="35">
        <v>171.05</v>
      </c>
      <c r="C56" s="35">
        <v>57.49</v>
      </c>
      <c r="D56" s="94">
        <f t="shared" si="0"/>
        <v>99</v>
      </c>
      <c r="E56" s="35"/>
      <c r="F56" s="35"/>
      <c r="G56" s="35"/>
      <c r="H56" s="35"/>
      <c r="I56" s="35"/>
      <c r="J56" s="38">
        <v>4.04</v>
      </c>
      <c r="K56" s="38">
        <v>4.04</v>
      </c>
      <c r="L56" s="38">
        <v>4.1500000000000004</v>
      </c>
      <c r="M56">
        <v>66.03</v>
      </c>
      <c r="N56">
        <v>231.1</v>
      </c>
      <c r="O56">
        <v>52.96</v>
      </c>
      <c r="P56">
        <v>0</v>
      </c>
      <c r="Q56">
        <v>7.4</v>
      </c>
      <c r="R56" s="94">
        <v>33</v>
      </c>
      <c r="S56" s="94">
        <v>33</v>
      </c>
      <c r="T56" s="94">
        <v>33</v>
      </c>
      <c r="U56">
        <v>0</v>
      </c>
      <c r="V56">
        <v>88.39</v>
      </c>
      <c r="W56">
        <v>4.95</v>
      </c>
      <c r="X56">
        <v>88.5</v>
      </c>
      <c r="Y56">
        <v>29.5</v>
      </c>
      <c r="Z56">
        <v>29.5</v>
      </c>
      <c r="AA56">
        <v>80.16</v>
      </c>
      <c r="AB56">
        <v>16.03</v>
      </c>
      <c r="AC56">
        <v>25</v>
      </c>
      <c r="AD56">
        <v>15</v>
      </c>
      <c r="AE56">
        <v>66</v>
      </c>
      <c r="AF56">
        <v>32</v>
      </c>
      <c r="AG56">
        <v>28.66</v>
      </c>
      <c r="AH56">
        <v>73.67</v>
      </c>
      <c r="AI56">
        <v>73.67</v>
      </c>
      <c r="AJ56">
        <v>28.26</v>
      </c>
      <c r="AK56">
        <v>130</v>
      </c>
      <c r="AL56">
        <v>55</v>
      </c>
      <c r="AM56">
        <v>3.97</v>
      </c>
    </row>
    <row r="57" spans="1:39">
      <c r="A57" t="s">
        <v>99</v>
      </c>
      <c r="B57" s="35">
        <v>199.94</v>
      </c>
      <c r="C57" s="35">
        <v>57.49</v>
      </c>
      <c r="D57" s="94">
        <f t="shared" si="0"/>
        <v>99</v>
      </c>
      <c r="E57" s="35"/>
      <c r="F57" s="35"/>
      <c r="G57" s="35"/>
      <c r="H57" s="35"/>
      <c r="I57" s="35"/>
      <c r="J57" s="38">
        <v>4.1500000000000004</v>
      </c>
      <c r="K57" s="38">
        <v>4.1500000000000004</v>
      </c>
      <c r="L57" s="38">
        <v>4.25</v>
      </c>
      <c r="M57">
        <v>66.03</v>
      </c>
      <c r="N57">
        <v>272.26</v>
      </c>
      <c r="O57">
        <v>52.96</v>
      </c>
      <c r="P57">
        <v>0</v>
      </c>
      <c r="Q57">
        <v>8</v>
      </c>
      <c r="R57" s="94">
        <v>33</v>
      </c>
      <c r="S57" s="94">
        <v>33</v>
      </c>
      <c r="T57" s="94">
        <v>33</v>
      </c>
      <c r="U57">
        <v>0</v>
      </c>
      <c r="V57">
        <v>101.82</v>
      </c>
      <c r="W57">
        <v>4.95</v>
      </c>
      <c r="X57">
        <v>88</v>
      </c>
      <c r="Y57">
        <v>29.34</v>
      </c>
      <c r="Z57">
        <v>29.33</v>
      </c>
      <c r="AA57">
        <v>79.58</v>
      </c>
      <c r="AB57">
        <v>15.92</v>
      </c>
      <c r="AC57">
        <v>42</v>
      </c>
      <c r="AD57">
        <v>21</v>
      </c>
      <c r="AE57">
        <v>53</v>
      </c>
      <c r="AF57">
        <v>25</v>
      </c>
      <c r="AG57">
        <v>28.34</v>
      </c>
      <c r="AH57">
        <v>78</v>
      </c>
      <c r="AI57">
        <v>78</v>
      </c>
      <c r="AJ57">
        <v>28.26</v>
      </c>
      <c r="AK57">
        <v>116</v>
      </c>
      <c r="AL57">
        <v>49</v>
      </c>
      <c r="AM57">
        <v>3.97</v>
      </c>
    </row>
    <row r="58" spans="1:39">
      <c r="A58" t="s">
        <v>100</v>
      </c>
      <c r="B58" s="35">
        <v>226.84</v>
      </c>
      <c r="C58" s="35">
        <v>75.92</v>
      </c>
      <c r="D58" s="94">
        <f t="shared" si="0"/>
        <v>99</v>
      </c>
      <c r="E58" s="35"/>
      <c r="F58" s="35"/>
      <c r="G58" s="35"/>
      <c r="H58" s="35"/>
      <c r="I58" s="35"/>
      <c r="J58" s="38">
        <v>4.2300000000000004</v>
      </c>
      <c r="K58" s="38">
        <v>4.2300000000000004</v>
      </c>
      <c r="L58" s="38">
        <v>4.34</v>
      </c>
      <c r="M58">
        <v>66.03</v>
      </c>
      <c r="N58">
        <v>272.26</v>
      </c>
      <c r="O58">
        <v>52.96</v>
      </c>
      <c r="P58">
        <v>0</v>
      </c>
      <c r="Q58">
        <v>8.4</v>
      </c>
      <c r="R58" s="94">
        <v>33</v>
      </c>
      <c r="S58" s="94">
        <v>33</v>
      </c>
      <c r="T58" s="94">
        <v>33</v>
      </c>
      <c r="U58">
        <v>0</v>
      </c>
      <c r="V58">
        <v>106.59</v>
      </c>
      <c r="W58">
        <v>4.95</v>
      </c>
      <c r="X58">
        <v>87.5</v>
      </c>
      <c r="Y58">
        <v>29.16</v>
      </c>
      <c r="Z58">
        <v>29.17</v>
      </c>
      <c r="AA58">
        <v>79.38</v>
      </c>
      <c r="AB58">
        <v>15.87</v>
      </c>
      <c r="AC58">
        <v>43</v>
      </c>
      <c r="AD58">
        <v>23</v>
      </c>
      <c r="AE58">
        <v>51</v>
      </c>
      <c r="AF58">
        <v>24</v>
      </c>
      <c r="AG58">
        <v>28.34</v>
      </c>
      <c r="AH58">
        <v>78</v>
      </c>
      <c r="AI58">
        <v>78</v>
      </c>
      <c r="AJ58">
        <v>28.26</v>
      </c>
      <c r="AK58">
        <v>109</v>
      </c>
      <c r="AL58">
        <v>46</v>
      </c>
      <c r="AM58">
        <v>3.97</v>
      </c>
    </row>
    <row r="59" spans="1:39">
      <c r="A59" t="s">
        <v>101</v>
      </c>
      <c r="B59" s="35">
        <v>226.84</v>
      </c>
      <c r="C59" s="35">
        <v>75.92</v>
      </c>
      <c r="D59" s="94">
        <f t="shared" si="0"/>
        <v>99</v>
      </c>
      <c r="E59" s="35"/>
      <c r="F59" s="35"/>
      <c r="G59" s="35"/>
      <c r="H59" s="35"/>
      <c r="I59" s="35"/>
      <c r="J59" s="38">
        <v>4.33</v>
      </c>
      <c r="K59" s="38">
        <v>4.33</v>
      </c>
      <c r="L59" s="38">
        <v>4.4400000000000004</v>
      </c>
      <c r="M59">
        <v>70.17</v>
      </c>
      <c r="N59">
        <v>272.26</v>
      </c>
      <c r="O59">
        <v>52.96</v>
      </c>
      <c r="P59">
        <v>0</v>
      </c>
      <c r="Q59">
        <v>9.6</v>
      </c>
      <c r="R59" s="94">
        <v>33</v>
      </c>
      <c r="S59" s="94">
        <v>33</v>
      </c>
      <c r="T59" s="94">
        <v>33</v>
      </c>
      <c r="U59">
        <v>0</v>
      </c>
      <c r="V59">
        <v>110.25</v>
      </c>
      <c r="W59">
        <v>5.09</v>
      </c>
      <c r="X59">
        <v>86.5</v>
      </c>
      <c r="Y59">
        <v>28.84</v>
      </c>
      <c r="Z59">
        <v>28.83</v>
      </c>
      <c r="AA59">
        <v>80.739999999999995</v>
      </c>
      <c r="AB59">
        <v>16.149999999999999</v>
      </c>
      <c r="AC59">
        <v>45</v>
      </c>
      <c r="AD59">
        <v>29</v>
      </c>
      <c r="AE59">
        <v>53</v>
      </c>
      <c r="AF59">
        <v>25</v>
      </c>
      <c r="AG59">
        <v>28.34</v>
      </c>
      <c r="AH59">
        <v>77.67</v>
      </c>
      <c r="AI59">
        <v>77.67</v>
      </c>
      <c r="AJ59">
        <v>28.26</v>
      </c>
      <c r="AK59">
        <v>130</v>
      </c>
      <c r="AL59">
        <v>55</v>
      </c>
      <c r="AM59">
        <v>3.97</v>
      </c>
    </row>
    <row r="60" spans="1:39">
      <c r="A60" t="s">
        <v>102</v>
      </c>
      <c r="B60" s="35">
        <v>226.84</v>
      </c>
      <c r="C60" s="35">
        <v>75.92</v>
      </c>
      <c r="D60" s="94">
        <f t="shared" si="0"/>
        <v>99</v>
      </c>
      <c r="E60" s="35"/>
      <c r="F60" s="35"/>
      <c r="G60" s="35"/>
      <c r="H60" s="35"/>
      <c r="I60" s="35"/>
      <c r="J60" s="38">
        <v>4.33</v>
      </c>
      <c r="K60" s="38">
        <v>4.33</v>
      </c>
      <c r="L60" s="38">
        <v>4.4400000000000004</v>
      </c>
      <c r="M60">
        <v>70.17</v>
      </c>
      <c r="N60">
        <v>272.26</v>
      </c>
      <c r="O60">
        <v>52.96</v>
      </c>
      <c r="P60">
        <v>0</v>
      </c>
      <c r="Q60">
        <v>10</v>
      </c>
      <c r="R60" s="94">
        <v>33</v>
      </c>
      <c r="S60" s="94">
        <v>33</v>
      </c>
      <c r="T60" s="94">
        <v>33</v>
      </c>
      <c r="U60">
        <v>0</v>
      </c>
      <c r="V60">
        <v>112.57</v>
      </c>
      <c r="W60">
        <v>5.09</v>
      </c>
      <c r="X60">
        <v>86</v>
      </c>
      <c r="Y60">
        <v>28.66</v>
      </c>
      <c r="Z60">
        <v>28.67</v>
      </c>
      <c r="AA60">
        <v>80.89</v>
      </c>
      <c r="AB60">
        <v>16.18</v>
      </c>
      <c r="AC60">
        <v>45</v>
      </c>
      <c r="AD60">
        <v>32</v>
      </c>
      <c r="AE60">
        <v>52</v>
      </c>
      <c r="AF60">
        <v>25</v>
      </c>
      <c r="AG60">
        <v>28.34</v>
      </c>
      <c r="AH60">
        <v>77.33</v>
      </c>
      <c r="AI60">
        <v>77.33</v>
      </c>
      <c r="AJ60">
        <v>28.26</v>
      </c>
      <c r="AK60">
        <v>126</v>
      </c>
      <c r="AL60">
        <v>54</v>
      </c>
      <c r="AM60">
        <v>3.97</v>
      </c>
    </row>
    <row r="61" spans="1:39">
      <c r="A61" t="s">
        <v>103</v>
      </c>
      <c r="B61" s="35">
        <v>226.84</v>
      </c>
      <c r="C61" s="35">
        <v>75.92</v>
      </c>
      <c r="D61" s="94">
        <f t="shared" si="0"/>
        <v>99</v>
      </c>
      <c r="E61" s="35"/>
      <c r="F61" s="35"/>
      <c r="G61" s="35"/>
      <c r="H61" s="35"/>
      <c r="I61" s="35"/>
      <c r="J61" s="38">
        <v>4.33</v>
      </c>
      <c r="K61" s="38">
        <v>4.33</v>
      </c>
      <c r="L61" s="38">
        <v>4.4400000000000004</v>
      </c>
      <c r="M61">
        <v>70.17</v>
      </c>
      <c r="N61">
        <v>272.26</v>
      </c>
      <c r="O61">
        <v>52.96</v>
      </c>
      <c r="P61">
        <v>0</v>
      </c>
      <c r="Q61">
        <v>13.01</v>
      </c>
      <c r="R61" s="94">
        <v>33</v>
      </c>
      <c r="S61" s="94">
        <v>33</v>
      </c>
      <c r="T61" s="94">
        <v>33</v>
      </c>
      <c r="U61">
        <v>0</v>
      </c>
      <c r="V61">
        <v>99.8</v>
      </c>
      <c r="W61">
        <v>5.09</v>
      </c>
      <c r="X61">
        <v>85</v>
      </c>
      <c r="Y61">
        <v>28.34</v>
      </c>
      <c r="Z61">
        <v>28.33</v>
      </c>
      <c r="AA61">
        <v>80.08</v>
      </c>
      <c r="AB61">
        <v>16.02</v>
      </c>
      <c r="AC61">
        <v>50</v>
      </c>
      <c r="AD61">
        <v>26</v>
      </c>
      <c r="AE61">
        <v>51</v>
      </c>
      <c r="AF61">
        <v>24</v>
      </c>
      <c r="AG61">
        <v>28</v>
      </c>
      <c r="AH61">
        <v>77</v>
      </c>
      <c r="AI61">
        <v>77</v>
      </c>
      <c r="AJ61">
        <v>28.26</v>
      </c>
      <c r="AK61">
        <v>119</v>
      </c>
      <c r="AL61">
        <v>51</v>
      </c>
      <c r="AM61">
        <v>3.97</v>
      </c>
    </row>
    <row r="62" spans="1:39">
      <c r="A62" t="s">
        <v>104</v>
      </c>
      <c r="B62" s="35">
        <v>226.84</v>
      </c>
      <c r="C62" s="35">
        <v>75.92</v>
      </c>
      <c r="D62" s="94">
        <f t="shared" si="0"/>
        <v>99</v>
      </c>
      <c r="E62" s="35"/>
      <c r="F62" s="35"/>
      <c r="G62" s="35"/>
      <c r="H62" s="35"/>
      <c r="I62" s="35"/>
      <c r="J62" s="38">
        <v>4.33</v>
      </c>
      <c r="K62" s="38">
        <v>4.33</v>
      </c>
      <c r="L62" s="38">
        <v>4.4400000000000004</v>
      </c>
      <c r="M62">
        <v>70.17</v>
      </c>
      <c r="N62">
        <v>272.26</v>
      </c>
      <c r="O62">
        <v>52.96</v>
      </c>
      <c r="P62">
        <v>0</v>
      </c>
      <c r="Q62">
        <v>13.41</v>
      </c>
      <c r="R62" s="94">
        <v>33</v>
      </c>
      <c r="S62" s="94">
        <v>33</v>
      </c>
      <c r="T62" s="94">
        <v>33</v>
      </c>
      <c r="U62">
        <v>0</v>
      </c>
      <c r="V62">
        <v>86.85</v>
      </c>
      <c r="W62">
        <v>5.09</v>
      </c>
      <c r="X62">
        <v>84</v>
      </c>
      <c r="Y62">
        <v>28</v>
      </c>
      <c r="Z62">
        <v>28</v>
      </c>
      <c r="AA62">
        <v>79.27</v>
      </c>
      <c r="AB62">
        <v>15.85</v>
      </c>
      <c r="AC62">
        <v>50</v>
      </c>
      <c r="AD62">
        <v>26</v>
      </c>
      <c r="AE62">
        <v>47</v>
      </c>
      <c r="AF62">
        <v>23</v>
      </c>
      <c r="AG62">
        <v>27.66</v>
      </c>
      <c r="AH62">
        <v>76.67</v>
      </c>
      <c r="AI62">
        <v>76.67</v>
      </c>
      <c r="AJ62">
        <v>28.26</v>
      </c>
      <c r="AK62">
        <v>116</v>
      </c>
      <c r="AL62">
        <v>49</v>
      </c>
      <c r="AM62">
        <v>3.97</v>
      </c>
    </row>
    <row r="63" spans="1:39">
      <c r="A63" t="s">
        <v>105</v>
      </c>
      <c r="B63" s="35">
        <v>261.43</v>
      </c>
      <c r="C63" s="35">
        <v>75.92</v>
      </c>
      <c r="D63" s="94">
        <f t="shared" si="0"/>
        <v>99</v>
      </c>
      <c r="E63" s="35"/>
      <c r="F63" s="35"/>
      <c r="G63" s="35"/>
      <c r="H63" s="35"/>
      <c r="I63" s="35"/>
      <c r="J63" s="38">
        <v>4.33</v>
      </c>
      <c r="K63" s="38">
        <v>4.33</v>
      </c>
      <c r="L63" s="38">
        <v>4.4400000000000004</v>
      </c>
      <c r="M63">
        <v>70.17</v>
      </c>
      <c r="N63">
        <v>272.26</v>
      </c>
      <c r="O63">
        <v>52.96</v>
      </c>
      <c r="P63">
        <v>0</v>
      </c>
      <c r="Q63">
        <v>17.61</v>
      </c>
      <c r="R63" s="94">
        <v>33</v>
      </c>
      <c r="S63" s="94">
        <v>33</v>
      </c>
      <c r="T63" s="94">
        <v>33</v>
      </c>
      <c r="U63">
        <v>0</v>
      </c>
      <c r="V63">
        <v>57.93</v>
      </c>
      <c r="W63">
        <v>5.32</v>
      </c>
      <c r="X63">
        <v>82.5</v>
      </c>
      <c r="Y63">
        <v>27.5</v>
      </c>
      <c r="Z63">
        <v>27.5</v>
      </c>
      <c r="AA63">
        <v>78.37</v>
      </c>
      <c r="AB63">
        <v>15.67</v>
      </c>
      <c r="AC63">
        <v>53</v>
      </c>
      <c r="AD63">
        <v>25</v>
      </c>
      <c r="AE63">
        <v>61</v>
      </c>
      <c r="AF63">
        <v>29</v>
      </c>
      <c r="AG63">
        <v>32.659999999999997</v>
      </c>
      <c r="AH63">
        <v>76.67</v>
      </c>
      <c r="AI63">
        <v>76.67</v>
      </c>
      <c r="AJ63">
        <v>28.26</v>
      </c>
      <c r="AK63">
        <v>116</v>
      </c>
      <c r="AL63">
        <v>49</v>
      </c>
      <c r="AM63">
        <v>3.97</v>
      </c>
    </row>
    <row r="64" spans="1:39">
      <c r="A64" t="s">
        <v>106</v>
      </c>
      <c r="B64" s="35">
        <v>261.43</v>
      </c>
      <c r="C64" s="35">
        <v>75.92</v>
      </c>
      <c r="D64" s="94">
        <f t="shared" si="0"/>
        <v>99</v>
      </c>
      <c r="E64" s="35"/>
      <c r="F64" s="35"/>
      <c r="G64" s="35"/>
      <c r="H64" s="35"/>
      <c r="I64" s="35"/>
      <c r="J64" s="38">
        <v>4.33</v>
      </c>
      <c r="K64" s="38">
        <v>4.33</v>
      </c>
      <c r="L64" s="38">
        <v>4.4400000000000004</v>
      </c>
      <c r="M64">
        <v>70.17</v>
      </c>
      <c r="N64">
        <v>272.26</v>
      </c>
      <c r="O64">
        <v>52.96</v>
      </c>
      <c r="P64">
        <v>0</v>
      </c>
      <c r="Q64">
        <v>17.61</v>
      </c>
      <c r="R64" s="94">
        <v>33</v>
      </c>
      <c r="S64" s="94">
        <v>33</v>
      </c>
      <c r="T64" s="94">
        <v>33</v>
      </c>
      <c r="U64">
        <v>0</v>
      </c>
      <c r="V64">
        <v>49.35</v>
      </c>
      <c r="W64">
        <v>5.32</v>
      </c>
      <c r="X64">
        <v>81.5</v>
      </c>
      <c r="Y64">
        <v>27.16</v>
      </c>
      <c r="Z64">
        <v>27.17</v>
      </c>
      <c r="AA64">
        <v>77.47</v>
      </c>
      <c r="AB64">
        <v>15.49</v>
      </c>
      <c r="AC64">
        <v>53</v>
      </c>
      <c r="AD64">
        <v>25</v>
      </c>
      <c r="AE64">
        <v>58</v>
      </c>
      <c r="AF64">
        <v>27</v>
      </c>
      <c r="AG64">
        <v>32.340000000000003</v>
      </c>
      <c r="AH64">
        <v>76.67</v>
      </c>
      <c r="AI64">
        <v>76.67</v>
      </c>
      <c r="AJ64">
        <v>28.26</v>
      </c>
      <c r="AK64">
        <v>112</v>
      </c>
      <c r="AL64">
        <v>48</v>
      </c>
      <c r="AM64">
        <v>3.97</v>
      </c>
    </row>
    <row r="65" spans="1:39">
      <c r="A65" t="s">
        <v>107</v>
      </c>
      <c r="B65" s="35">
        <v>226.84</v>
      </c>
      <c r="C65" s="35">
        <v>75.92</v>
      </c>
      <c r="D65" s="94">
        <f t="shared" si="0"/>
        <v>99</v>
      </c>
      <c r="E65" s="35"/>
      <c r="F65" s="35"/>
      <c r="G65" s="35"/>
      <c r="H65" s="35"/>
      <c r="I65" s="35"/>
      <c r="J65" s="38">
        <v>4.33</v>
      </c>
      <c r="K65" s="38">
        <v>4.33</v>
      </c>
      <c r="L65" s="38">
        <v>4.4400000000000004</v>
      </c>
      <c r="M65">
        <v>70.17</v>
      </c>
      <c r="N65">
        <v>272.26</v>
      </c>
      <c r="O65">
        <v>52.96</v>
      </c>
      <c r="P65">
        <v>0</v>
      </c>
      <c r="Q65">
        <v>17.61</v>
      </c>
      <c r="R65" s="94">
        <v>33</v>
      </c>
      <c r="S65" s="94">
        <v>33</v>
      </c>
      <c r="T65" s="94">
        <v>33</v>
      </c>
      <c r="U65">
        <v>0</v>
      </c>
      <c r="V65">
        <v>50.09</v>
      </c>
      <c r="W65">
        <v>5.32</v>
      </c>
      <c r="X65">
        <v>80.5</v>
      </c>
      <c r="Y65">
        <v>26.84</v>
      </c>
      <c r="Z65">
        <v>26.83</v>
      </c>
      <c r="AA65">
        <v>76.569999999999993</v>
      </c>
      <c r="AB65">
        <v>15.31</v>
      </c>
      <c r="AC65">
        <v>40</v>
      </c>
      <c r="AD65">
        <v>23</v>
      </c>
      <c r="AE65">
        <v>34</v>
      </c>
      <c r="AF65">
        <v>16</v>
      </c>
      <c r="AG65">
        <v>32</v>
      </c>
      <c r="AH65">
        <v>76.67</v>
      </c>
      <c r="AI65">
        <v>76.67</v>
      </c>
      <c r="AJ65">
        <v>29.26</v>
      </c>
      <c r="AK65">
        <v>109</v>
      </c>
      <c r="AL65">
        <v>46</v>
      </c>
      <c r="AM65">
        <v>3.97</v>
      </c>
    </row>
    <row r="66" spans="1:39">
      <c r="A66" t="s">
        <v>108</v>
      </c>
      <c r="B66" s="35">
        <v>226.84</v>
      </c>
      <c r="C66" s="35">
        <v>75.92</v>
      </c>
      <c r="D66" s="94">
        <f t="shared" si="0"/>
        <v>99</v>
      </c>
      <c r="E66" s="35"/>
      <c r="F66" s="35"/>
      <c r="G66" s="35"/>
      <c r="H66" s="35"/>
      <c r="I66" s="35"/>
      <c r="J66" s="38">
        <v>4.33</v>
      </c>
      <c r="K66" s="38">
        <v>4.33</v>
      </c>
      <c r="L66" s="38">
        <v>4.4400000000000004</v>
      </c>
      <c r="M66">
        <v>70.17</v>
      </c>
      <c r="N66">
        <v>272.26</v>
      </c>
      <c r="O66">
        <v>52.96</v>
      </c>
      <c r="P66">
        <v>0</v>
      </c>
      <c r="Q66">
        <v>17.61</v>
      </c>
      <c r="R66" s="94">
        <v>33</v>
      </c>
      <c r="S66" s="94">
        <v>33</v>
      </c>
      <c r="T66" s="94">
        <v>33</v>
      </c>
      <c r="U66">
        <v>0</v>
      </c>
      <c r="V66">
        <v>50.48</v>
      </c>
      <c r="W66">
        <v>5.32</v>
      </c>
      <c r="X66">
        <v>80</v>
      </c>
      <c r="Y66">
        <v>26.66</v>
      </c>
      <c r="Z66">
        <v>26.67</v>
      </c>
      <c r="AA66">
        <v>75.680000000000007</v>
      </c>
      <c r="AB66">
        <v>15.13</v>
      </c>
      <c r="AC66">
        <v>37</v>
      </c>
      <c r="AD66">
        <v>21</v>
      </c>
      <c r="AE66">
        <v>32</v>
      </c>
      <c r="AF66">
        <v>16</v>
      </c>
      <c r="AG66">
        <v>31.66</v>
      </c>
      <c r="AH66">
        <v>76.67</v>
      </c>
      <c r="AI66">
        <v>76.67</v>
      </c>
      <c r="AJ66">
        <v>29.26</v>
      </c>
      <c r="AK66">
        <v>105</v>
      </c>
      <c r="AL66">
        <v>45</v>
      </c>
      <c r="AM66">
        <v>3.97</v>
      </c>
    </row>
    <row r="67" spans="1:39">
      <c r="A67" t="s">
        <v>109</v>
      </c>
      <c r="B67" s="35">
        <v>226.84</v>
      </c>
      <c r="C67" s="35">
        <v>75.92</v>
      </c>
      <c r="D67" s="94">
        <f t="shared" si="0"/>
        <v>99</v>
      </c>
      <c r="E67" s="35"/>
      <c r="F67" s="35"/>
      <c r="G67" s="35"/>
      <c r="H67" s="35"/>
      <c r="I67" s="35"/>
      <c r="J67" s="38">
        <v>7.42</v>
      </c>
      <c r="K67" s="38">
        <v>7.42</v>
      </c>
      <c r="L67" s="38">
        <v>7.61</v>
      </c>
      <c r="M67">
        <v>70.17</v>
      </c>
      <c r="N67">
        <v>272.26</v>
      </c>
      <c r="O67">
        <v>52.96</v>
      </c>
      <c r="P67">
        <v>0</v>
      </c>
      <c r="Q67">
        <v>17.61</v>
      </c>
      <c r="R67" s="94">
        <v>33</v>
      </c>
      <c r="S67" s="94">
        <v>33</v>
      </c>
      <c r="T67" s="94">
        <v>33</v>
      </c>
      <c r="U67">
        <v>0</v>
      </c>
      <c r="V67">
        <v>50.34</v>
      </c>
      <c r="W67">
        <v>5.56</v>
      </c>
      <c r="X67">
        <v>91</v>
      </c>
      <c r="Y67">
        <v>30.34</v>
      </c>
      <c r="Z67">
        <v>30.33</v>
      </c>
      <c r="AA67">
        <v>72.23</v>
      </c>
      <c r="AB67">
        <v>14.45</v>
      </c>
      <c r="AC67">
        <v>33</v>
      </c>
      <c r="AD67">
        <v>17</v>
      </c>
      <c r="AE67">
        <v>27</v>
      </c>
      <c r="AF67">
        <v>13</v>
      </c>
      <c r="AG67">
        <v>32</v>
      </c>
      <c r="AH67">
        <v>77</v>
      </c>
      <c r="AI67">
        <v>77</v>
      </c>
      <c r="AJ67">
        <v>29.26</v>
      </c>
      <c r="AK67">
        <v>35</v>
      </c>
      <c r="AL67">
        <v>15</v>
      </c>
      <c r="AM67">
        <v>3.97</v>
      </c>
    </row>
    <row r="68" spans="1:39">
      <c r="A68" t="s">
        <v>110</v>
      </c>
      <c r="B68" s="35">
        <v>226.84</v>
      </c>
      <c r="C68" s="35">
        <v>75.92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6.62</v>
      </c>
      <c r="K68" s="38">
        <v>6.62</v>
      </c>
      <c r="L68" s="38">
        <v>6.78</v>
      </c>
      <c r="M68">
        <v>70.17</v>
      </c>
      <c r="N68">
        <v>272.26</v>
      </c>
      <c r="O68">
        <v>52.96</v>
      </c>
      <c r="P68">
        <v>0</v>
      </c>
      <c r="Q68">
        <v>17.61</v>
      </c>
      <c r="R68" s="94">
        <v>33</v>
      </c>
      <c r="S68" s="94">
        <v>33</v>
      </c>
      <c r="T68" s="94">
        <v>33</v>
      </c>
      <c r="U68">
        <v>0</v>
      </c>
      <c r="V68">
        <v>49.82</v>
      </c>
      <c r="W68">
        <v>5.56</v>
      </c>
      <c r="X68">
        <v>91</v>
      </c>
      <c r="Y68">
        <v>30.34</v>
      </c>
      <c r="Z68">
        <v>30.33</v>
      </c>
      <c r="AA68">
        <v>68.790000000000006</v>
      </c>
      <c r="AB68">
        <v>13.76</v>
      </c>
      <c r="AC68">
        <v>32</v>
      </c>
      <c r="AD68">
        <v>14</v>
      </c>
      <c r="AE68">
        <v>26</v>
      </c>
      <c r="AF68">
        <v>13</v>
      </c>
      <c r="AG68">
        <v>31.66</v>
      </c>
      <c r="AH68">
        <v>76</v>
      </c>
      <c r="AI68">
        <v>76</v>
      </c>
      <c r="AJ68">
        <v>29.26</v>
      </c>
      <c r="AK68">
        <v>28</v>
      </c>
      <c r="AL68">
        <v>12</v>
      </c>
      <c r="AM68">
        <v>3.97</v>
      </c>
    </row>
    <row r="69" spans="1:39">
      <c r="A69" t="s">
        <v>111</v>
      </c>
      <c r="B69" s="35">
        <v>226.84</v>
      </c>
      <c r="C69" s="35">
        <v>75.92</v>
      </c>
      <c r="D69" s="94">
        <f t="shared" si="1"/>
        <v>88</v>
      </c>
      <c r="E69" s="35"/>
      <c r="F69" s="35"/>
      <c r="G69" s="35"/>
      <c r="H69" s="35"/>
      <c r="I69" s="35"/>
      <c r="J69" s="38">
        <v>5.95</v>
      </c>
      <c r="K69" s="38">
        <v>5.95</v>
      </c>
      <c r="L69" s="38">
        <v>6.1</v>
      </c>
      <c r="M69">
        <v>70.17</v>
      </c>
      <c r="N69">
        <v>272.26</v>
      </c>
      <c r="O69">
        <v>52.96</v>
      </c>
      <c r="P69">
        <v>0</v>
      </c>
      <c r="Q69">
        <v>20.41</v>
      </c>
      <c r="R69" s="94">
        <v>33</v>
      </c>
      <c r="S69" s="94">
        <v>22</v>
      </c>
      <c r="T69" s="94">
        <v>33</v>
      </c>
      <c r="U69">
        <v>0</v>
      </c>
      <c r="V69">
        <v>38.06</v>
      </c>
      <c r="W69">
        <v>5.56</v>
      </c>
      <c r="X69">
        <v>90.5</v>
      </c>
      <c r="Y69">
        <v>30.16</v>
      </c>
      <c r="Z69">
        <v>30.17</v>
      </c>
      <c r="AA69">
        <v>65.349999999999994</v>
      </c>
      <c r="AB69">
        <v>13.07</v>
      </c>
      <c r="AC69">
        <v>30</v>
      </c>
      <c r="AD69">
        <v>14</v>
      </c>
      <c r="AE69">
        <v>26</v>
      </c>
      <c r="AF69">
        <v>12</v>
      </c>
      <c r="AG69">
        <v>31.66</v>
      </c>
      <c r="AH69">
        <v>75.33</v>
      </c>
      <c r="AI69">
        <v>75.33</v>
      </c>
      <c r="AJ69">
        <v>29.26</v>
      </c>
      <c r="AK69">
        <v>21</v>
      </c>
      <c r="AL69">
        <v>9</v>
      </c>
      <c r="AM69">
        <v>3.97</v>
      </c>
    </row>
    <row r="70" spans="1:39">
      <c r="A70" t="s">
        <v>112</v>
      </c>
      <c r="B70" s="35">
        <v>226.84</v>
      </c>
      <c r="C70" s="35">
        <v>75.92</v>
      </c>
      <c r="D70" s="94">
        <f t="shared" si="1"/>
        <v>78</v>
      </c>
      <c r="E70" s="35"/>
      <c r="F70" s="35"/>
      <c r="G70" s="35"/>
      <c r="H70" s="35"/>
      <c r="I70" s="35"/>
      <c r="J70" s="38">
        <v>5.1100000000000003</v>
      </c>
      <c r="K70" s="38">
        <v>5.1100000000000003</v>
      </c>
      <c r="L70" s="38">
        <v>5.24</v>
      </c>
      <c r="M70">
        <v>70.17</v>
      </c>
      <c r="N70">
        <v>272.26</v>
      </c>
      <c r="O70">
        <v>52.96</v>
      </c>
      <c r="P70">
        <v>0</v>
      </c>
      <c r="Q70">
        <v>20.010000000000002</v>
      </c>
      <c r="R70" s="94">
        <v>33</v>
      </c>
      <c r="S70" s="94">
        <v>12</v>
      </c>
      <c r="T70" s="94">
        <v>33</v>
      </c>
      <c r="U70">
        <v>0</v>
      </c>
      <c r="V70">
        <v>33.35</v>
      </c>
      <c r="W70">
        <v>5.56</v>
      </c>
      <c r="X70">
        <v>90.5</v>
      </c>
      <c r="Y70">
        <v>30.16</v>
      </c>
      <c r="Z70">
        <v>30.17</v>
      </c>
      <c r="AA70">
        <v>61.91</v>
      </c>
      <c r="AB70">
        <v>12.38</v>
      </c>
      <c r="AC70">
        <v>28</v>
      </c>
      <c r="AD70">
        <v>12</v>
      </c>
      <c r="AE70">
        <v>24</v>
      </c>
      <c r="AF70">
        <v>11</v>
      </c>
      <c r="AG70">
        <v>31.66</v>
      </c>
      <c r="AH70">
        <v>74.33</v>
      </c>
      <c r="AI70">
        <v>74.33</v>
      </c>
      <c r="AJ70">
        <v>29.26</v>
      </c>
      <c r="AK70">
        <v>14</v>
      </c>
      <c r="AL70">
        <v>6</v>
      </c>
      <c r="AM70">
        <v>3.97</v>
      </c>
    </row>
    <row r="71" spans="1:39">
      <c r="A71" t="s">
        <v>113</v>
      </c>
      <c r="B71" s="35">
        <v>226.84</v>
      </c>
      <c r="C71" s="35">
        <v>75.92</v>
      </c>
      <c r="D71" s="94">
        <f t="shared" si="1"/>
        <v>73</v>
      </c>
      <c r="E71" s="35"/>
      <c r="F71" s="35"/>
      <c r="G71" s="35"/>
      <c r="H71" s="35"/>
      <c r="I71" s="35"/>
      <c r="J71" s="38">
        <v>4.1900000000000004</v>
      </c>
      <c r="K71" s="38">
        <v>4.1900000000000004</v>
      </c>
      <c r="L71" s="38">
        <v>4.29</v>
      </c>
      <c r="M71">
        <v>66.03</v>
      </c>
      <c r="N71">
        <v>272.26</v>
      </c>
      <c r="O71">
        <v>52.96</v>
      </c>
      <c r="P71">
        <v>0</v>
      </c>
      <c r="Q71">
        <v>23.01</v>
      </c>
      <c r="R71" s="94">
        <v>33</v>
      </c>
      <c r="S71" s="94">
        <v>7</v>
      </c>
      <c r="T71" s="94">
        <v>33</v>
      </c>
      <c r="U71">
        <v>0</v>
      </c>
      <c r="V71">
        <v>28.52</v>
      </c>
      <c r="W71">
        <v>6.07</v>
      </c>
      <c r="X71">
        <v>89.5</v>
      </c>
      <c r="Y71">
        <v>29.84</v>
      </c>
      <c r="Z71">
        <v>29.83</v>
      </c>
      <c r="AA71">
        <v>55.54</v>
      </c>
      <c r="AB71">
        <v>11.11</v>
      </c>
      <c r="AC71">
        <v>22</v>
      </c>
      <c r="AD71">
        <v>12</v>
      </c>
      <c r="AE71">
        <v>20</v>
      </c>
      <c r="AF71">
        <v>10</v>
      </c>
      <c r="AG71">
        <v>31</v>
      </c>
      <c r="AH71">
        <v>73</v>
      </c>
      <c r="AI71">
        <v>73</v>
      </c>
      <c r="AJ71">
        <v>29.26</v>
      </c>
      <c r="AK71">
        <v>8</v>
      </c>
      <c r="AL71">
        <v>4</v>
      </c>
      <c r="AM71">
        <v>3.97</v>
      </c>
    </row>
    <row r="72" spans="1:39">
      <c r="A72" t="s">
        <v>114</v>
      </c>
      <c r="B72" s="35">
        <v>226.84</v>
      </c>
      <c r="C72" s="35">
        <v>75.92</v>
      </c>
      <c r="D72" s="94">
        <f t="shared" si="1"/>
        <v>64.84</v>
      </c>
      <c r="E72" s="35"/>
      <c r="F72" s="35"/>
      <c r="G72" s="35"/>
      <c r="H72" s="35"/>
      <c r="I72" s="35"/>
      <c r="J72" s="38">
        <v>3.42</v>
      </c>
      <c r="K72" s="38">
        <v>3.42</v>
      </c>
      <c r="L72" s="38">
        <v>3.5</v>
      </c>
      <c r="M72">
        <v>66.03</v>
      </c>
      <c r="N72">
        <v>272.26</v>
      </c>
      <c r="O72">
        <v>52.96</v>
      </c>
      <c r="P72">
        <v>0</v>
      </c>
      <c r="Q72">
        <v>22.01</v>
      </c>
      <c r="R72" s="94">
        <v>31.76</v>
      </c>
      <c r="S72" s="94">
        <v>1</v>
      </c>
      <c r="T72" s="94">
        <v>32.08</v>
      </c>
      <c r="U72">
        <v>0</v>
      </c>
      <c r="V72">
        <v>23.6</v>
      </c>
      <c r="W72">
        <v>6.07</v>
      </c>
      <c r="X72">
        <v>89.5</v>
      </c>
      <c r="Y72">
        <v>29.84</v>
      </c>
      <c r="Z72">
        <v>29.83</v>
      </c>
      <c r="AA72">
        <v>49.19</v>
      </c>
      <c r="AB72">
        <v>9.84</v>
      </c>
      <c r="AC72">
        <v>20</v>
      </c>
      <c r="AD72">
        <v>11</v>
      </c>
      <c r="AE72">
        <v>19</v>
      </c>
      <c r="AF72">
        <v>9</v>
      </c>
      <c r="AG72">
        <v>30</v>
      </c>
      <c r="AH72">
        <v>72</v>
      </c>
      <c r="AI72">
        <v>72</v>
      </c>
      <c r="AJ72">
        <v>28.76</v>
      </c>
      <c r="AK72">
        <v>5</v>
      </c>
      <c r="AL72">
        <v>2</v>
      </c>
      <c r="AM72">
        <v>3.97</v>
      </c>
    </row>
    <row r="73" spans="1:39">
      <c r="A73" t="s">
        <v>115</v>
      </c>
      <c r="B73" s="35">
        <v>226.84</v>
      </c>
      <c r="C73" s="35">
        <v>75.92</v>
      </c>
      <c r="D73" s="94">
        <f t="shared" si="1"/>
        <v>50.85</v>
      </c>
      <c r="E73" s="35"/>
      <c r="F73" s="35"/>
      <c r="G73" s="35"/>
      <c r="H73" s="35"/>
      <c r="I73" s="35"/>
      <c r="J73" s="38">
        <v>2.56</v>
      </c>
      <c r="K73" s="38">
        <v>2.56</v>
      </c>
      <c r="L73" s="38">
        <v>2.63</v>
      </c>
      <c r="M73">
        <v>66.03</v>
      </c>
      <c r="N73">
        <v>272.26</v>
      </c>
      <c r="O73">
        <v>52.96</v>
      </c>
      <c r="P73">
        <v>0</v>
      </c>
      <c r="Q73">
        <v>19</v>
      </c>
      <c r="R73" s="94">
        <v>25.3</v>
      </c>
      <c r="S73" s="94">
        <v>0</v>
      </c>
      <c r="T73" s="94">
        <v>25.55</v>
      </c>
      <c r="U73">
        <v>0</v>
      </c>
      <c r="V73">
        <v>19.21</v>
      </c>
      <c r="W73">
        <v>6.07</v>
      </c>
      <c r="X73">
        <v>88</v>
      </c>
      <c r="Y73">
        <v>29.34</v>
      </c>
      <c r="Z73">
        <v>29.33</v>
      </c>
      <c r="AA73">
        <v>42.83</v>
      </c>
      <c r="AB73">
        <v>8.56</v>
      </c>
      <c r="AC73">
        <v>15</v>
      </c>
      <c r="AD73">
        <v>8</v>
      </c>
      <c r="AE73">
        <v>15</v>
      </c>
      <c r="AF73">
        <v>7</v>
      </c>
      <c r="AG73">
        <v>29</v>
      </c>
      <c r="AH73">
        <v>70.67</v>
      </c>
      <c r="AI73">
        <v>70.67</v>
      </c>
      <c r="AJ73">
        <v>28.76</v>
      </c>
      <c r="AK73">
        <v>4</v>
      </c>
      <c r="AL73">
        <v>1</v>
      </c>
      <c r="AM73">
        <v>3.97</v>
      </c>
    </row>
    <row r="74" spans="1:39">
      <c r="A74" t="s">
        <v>116</v>
      </c>
      <c r="B74" s="35">
        <v>226.84</v>
      </c>
      <c r="C74" s="35">
        <v>75.92</v>
      </c>
      <c r="D74" s="94">
        <f t="shared" si="1"/>
        <v>39.540000000000006</v>
      </c>
      <c r="E74" s="35"/>
      <c r="F74" s="35"/>
      <c r="G74" s="35"/>
      <c r="H74" s="35"/>
      <c r="I74" s="35"/>
      <c r="J74" s="38">
        <v>1.93</v>
      </c>
      <c r="K74" s="38">
        <v>1.93</v>
      </c>
      <c r="L74" s="38">
        <v>1.96</v>
      </c>
      <c r="M74">
        <v>66.03</v>
      </c>
      <c r="N74">
        <v>272.26</v>
      </c>
      <c r="O74">
        <v>52.96</v>
      </c>
      <c r="P74">
        <v>0</v>
      </c>
      <c r="Q74">
        <v>16</v>
      </c>
      <c r="R74" s="94">
        <v>19.670000000000002</v>
      </c>
      <c r="S74" s="94">
        <v>0</v>
      </c>
      <c r="T74" s="94">
        <v>19.87</v>
      </c>
      <c r="U74">
        <v>0</v>
      </c>
      <c r="V74">
        <v>14.66</v>
      </c>
      <c r="W74">
        <v>6.07</v>
      </c>
      <c r="X74">
        <v>87</v>
      </c>
      <c r="Y74">
        <v>29</v>
      </c>
      <c r="Z74">
        <v>29</v>
      </c>
      <c r="AA74">
        <v>36.479999999999997</v>
      </c>
      <c r="AB74">
        <v>7.29</v>
      </c>
      <c r="AC74">
        <v>13</v>
      </c>
      <c r="AD74">
        <v>6.5</v>
      </c>
      <c r="AE74">
        <v>10</v>
      </c>
      <c r="AF74">
        <v>5</v>
      </c>
      <c r="AG74">
        <v>28</v>
      </c>
      <c r="AH74">
        <v>67.67</v>
      </c>
      <c r="AI74">
        <v>67.67</v>
      </c>
      <c r="AJ74">
        <v>28.76</v>
      </c>
      <c r="AK74">
        <v>1</v>
      </c>
      <c r="AL74">
        <v>0</v>
      </c>
      <c r="AM74">
        <v>3.97</v>
      </c>
    </row>
    <row r="75" spans="1:39">
      <c r="A75" t="s">
        <v>117</v>
      </c>
      <c r="B75" s="35">
        <v>261.43</v>
      </c>
      <c r="C75" s="35">
        <v>86.85</v>
      </c>
      <c r="D75" s="94">
        <f t="shared" si="1"/>
        <v>0</v>
      </c>
      <c r="E75" s="35"/>
      <c r="F75" s="35"/>
      <c r="G75" s="35"/>
      <c r="H75" s="35"/>
      <c r="I75" s="35"/>
      <c r="J75" s="38">
        <v>1.48</v>
      </c>
      <c r="K75" s="38">
        <v>1.48</v>
      </c>
      <c r="L75" s="38">
        <v>1.52</v>
      </c>
      <c r="M75">
        <v>66.03</v>
      </c>
      <c r="N75">
        <v>272.26</v>
      </c>
      <c r="O75">
        <v>89.89</v>
      </c>
      <c r="P75">
        <v>0</v>
      </c>
      <c r="Q75">
        <v>23.81</v>
      </c>
      <c r="R75" s="94">
        <v>0</v>
      </c>
      <c r="S75" s="94">
        <v>0</v>
      </c>
      <c r="T75" s="94">
        <v>0</v>
      </c>
      <c r="U75">
        <v>0</v>
      </c>
      <c r="V75">
        <v>8.7799999999999994</v>
      </c>
      <c r="W75">
        <v>6.58</v>
      </c>
      <c r="X75">
        <v>87</v>
      </c>
      <c r="Y75">
        <v>29</v>
      </c>
      <c r="Z75">
        <v>29</v>
      </c>
      <c r="AA75">
        <v>29.33</v>
      </c>
      <c r="AB75">
        <v>5.87</v>
      </c>
      <c r="AC75">
        <v>12</v>
      </c>
      <c r="AD75">
        <v>7</v>
      </c>
      <c r="AE75">
        <v>7</v>
      </c>
      <c r="AF75">
        <v>3</v>
      </c>
      <c r="AG75">
        <v>28</v>
      </c>
      <c r="AH75">
        <v>66.33</v>
      </c>
      <c r="AI75">
        <v>66.33</v>
      </c>
      <c r="AJ75">
        <v>29.27</v>
      </c>
      <c r="AK75">
        <v>1</v>
      </c>
      <c r="AL75">
        <v>0</v>
      </c>
      <c r="AM75">
        <v>3.97</v>
      </c>
    </row>
    <row r="76" spans="1:39">
      <c r="A76" t="s">
        <v>118</v>
      </c>
      <c r="B76" s="35">
        <v>261.43</v>
      </c>
      <c r="C76" s="35">
        <v>86.85</v>
      </c>
      <c r="D76" s="94">
        <f t="shared" si="1"/>
        <v>0</v>
      </c>
      <c r="E76" s="35"/>
      <c r="F76" s="35"/>
      <c r="G76" s="35"/>
      <c r="H76" s="35"/>
      <c r="I76" s="35"/>
      <c r="J76" s="38">
        <v>1.1000000000000001</v>
      </c>
      <c r="K76" s="38">
        <v>1.1000000000000001</v>
      </c>
      <c r="L76" s="38">
        <v>1.1299999999999999</v>
      </c>
      <c r="M76">
        <v>66.03</v>
      </c>
      <c r="N76">
        <v>272.26</v>
      </c>
      <c r="O76">
        <v>89.89</v>
      </c>
      <c r="P76">
        <v>0</v>
      </c>
      <c r="Q76">
        <v>21.81</v>
      </c>
      <c r="R76" s="94">
        <v>0</v>
      </c>
      <c r="S76" s="94">
        <v>0</v>
      </c>
      <c r="T76" s="94">
        <v>0</v>
      </c>
      <c r="U76">
        <v>0</v>
      </c>
      <c r="V76">
        <v>5.37</v>
      </c>
      <c r="W76">
        <v>6.58</v>
      </c>
      <c r="X76">
        <v>85.5</v>
      </c>
      <c r="Y76">
        <v>28.5</v>
      </c>
      <c r="Z76">
        <v>28.5</v>
      </c>
      <c r="AA76">
        <v>22.18</v>
      </c>
      <c r="AB76">
        <v>4.4400000000000004</v>
      </c>
      <c r="AC76">
        <v>8</v>
      </c>
      <c r="AD76">
        <v>5</v>
      </c>
      <c r="AE76">
        <v>3</v>
      </c>
      <c r="AF76">
        <v>2</v>
      </c>
      <c r="AG76">
        <v>27.34</v>
      </c>
      <c r="AH76">
        <v>65</v>
      </c>
      <c r="AI76">
        <v>65</v>
      </c>
      <c r="AJ76">
        <v>29.27</v>
      </c>
      <c r="AK76">
        <v>0</v>
      </c>
      <c r="AL76">
        <v>0</v>
      </c>
      <c r="AM76">
        <v>3.97</v>
      </c>
    </row>
    <row r="77" spans="1:39">
      <c r="A77" t="s">
        <v>119</v>
      </c>
      <c r="B77" s="35">
        <v>261.43</v>
      </c>
      <c r="C77" s="35">
        <v>86.85</v>
      </c>
      <c r="D77" s="94">
        <f t="shared" si="1"/>
        <v>0</v>
      </c>
      <c r="E77" s="35"/>
      <c r="F77" s="35"/>
      <c r="G77" s="35"/>
      <c r="H77" s="35"/>
      <c r="I77" s="35"/>
      <c r="J77" s="38">
        <v>0.53</v>
      </c>
      <c r="K77" s="38">
        <v>0.53</v>
      </c>
      <c r="L77" s="38">
        <v>0.54</v>
      </c>
      <c r="M77">
        <v>66.03</v>
      </c>
      <c r="N77">
        <v>272.26</v>
      </c>
      <c r="O77">
        <v>89.89</v>
      </c>
      <c r="P77">
        <v>0</v>
      </c>
      <c r="Q77">
        <v>19</v>
      </c>
      <c r="R77" s="94">
        <v>0</v>
      </c>
      <c r="S77" s="94">
        <v>0</v>
      </c>
      <c r="T77" s="94">
        <v>0</v>
      </c>
      <c r="U77">
        <v>0</v>
      </c>
      <c r="V77">
        <v>1.76</v>
      </c>
      <c r="W77">
        <v>6.58</v>
      </c>
      <c r="X77">
        <v>85.5</v>
      </c>
      <c r="Y77">
        <v>28.5</v>
      </c>
      <c r="Z77">
        <v>28.5</v>
      </c>
      <c r="AA77">
        <v>15.04</v>
      </c>
      <c r="AB77">
        <v>3.01</v>
      </c>
      <c r="AC77">
        <v>6</v>
      </c>
      <c r="AD77">
        <v>3</v>
      </c>
      <c r="AE77">
        <v>1</v>
      </c>
      <c r="AF77">
        <v>1</v>
      </c>
      <c r="AG77">
        <v>26.34</v>
      </c>
      <c r="AH77">
        <v>64</v>
      </c>
      <c r="AI77">
        <v>64</v>
      </c>
      <c r="AJ77">
        <v>29.27</v>
      </c>
      <c r="AK77">
        <v>0</v>
      </c>
      <c r="AL77">
        <v>0</v>
      </c>
      <c r="AM77">
        <v>3.97</v>
      </c>
    </row>
    <row r="78" spans="1:39">
      <c r="A78" t="s">
        <v>120</v>
      </c>
      <c r="B78" s="35">
        <v>261.43</v>
      </c>
      <c r="C78" s="35">
        <v>86.85</v>
      </c>
      <c r="D78" s="94">
        <f t="shared" si="1"/>
        <v>0</v>
      </c>
      <c r="E78" s="35"/>
      <c r="F78" s="35"/>
      <c r="G78" s="35"/>
      <c r="H78" s="35"/>
      <c r="I78" s="35"/>
      <c r="J78" s="38">
        <v>0.32</v>
      </c>
      <c r="K78" s="38">
        <v>0.32</v>
      </c>
      <c r="L78" s="38">
        <v>0.32</v>
      </c>
      <c r="M78">
        <v>66.03</v>
      </c>
      <c r="N78">
        <v>272.26</v>
      </c>
      <c r="O78">
        <v>89.89</v>
      </c>
      <c r="P78">
        <v>0</v>
      </c>
      <c r="Q78">
        <v>18.2</v>
      </c>
      <c r="R78" s="94">
        <v>0</v>
      </c>
      <c r="S78" s="94">
        <v>0</v>
      </c>
      <c r="T78" s="94">
        <v>0</v>
      </c>
      <c r="U78">
        <v>0</v>
      </c>
      <c r="V78">
        <v>7.0000000000000007E-2</v>
      </c>
      <c r="W78">
        <v>6.58</v>
      </c>
      <c r="X78">
        <v>84.5</v>
      </c>
      <c r="Y78">
        <v>28.16</v>
      </c>
      <c r="Z78">
        <v>28.17</v>
      </c>
      <c r="AA78">
        <v>7.91</v>
      </c>
      <c r="AB78">
        <v>1.58</v>
      </c>
      <c r="AC78">
        <v>4</v>
      </c>
      <c r="AD78">
        <v>2</v>
      </c>
      <c r="AE78">
        <v>0</v>
      </c>
      <c r="AF78">
        <v>0</v>
      </c>
      <c r="AG78">
        <v>26.34</v>
      </c>
      <c r="AH78">
        <v>62.33</v>
      </c>
      <c r="AI78">
        <v>62.33</v>
      </c>
      <c r="AJ78">
        <v>29.27</v>
      </c>
      <c r="AK78">
        <v>0</v>
      </c>
      <c r="AL78">
        <v>0</v>
      </c>
      <c r="AM78">
        <v>3.97</v>
      </c>
    </row>
    <row r="79" spans="1:39">
      <c r="A79" t="s">
        <v>121</v>
      </c>
      <c r="B79" s="35">
        <v>261.43</v>
      </c>
      <c r="C79" s="35">
        <v>86.85</v>
      </c>
      <c r="D79" s="94">
        <f t="shared" si="1"/>
        <v>0</v>
      </c>
      <c r="E79" s="35"/>
      <c r="F79" s="35"/>
      <c r="G79" s="35"/>
      <c r="H79" s="35"/>
      <c r="I79" s="35"/>
      <c r="J79" s="38">
        <v>7.0000000000000007E-2</v>
      </c>
      <c r="K79" s="38">
        <v>7.0000000000000007E-2</v>
      </c>
      <c r="L79" s="38">
        <v>7.0000000000000007E-2</v>
      </c>
      <c r="M79">
        <v>66.03</v>
      </c>
      <c r="N79">
        <v>272.26</v>
      </c>
      <c r="O79">
        <v>89.89</v>
      </c>
      <c r="P79">
        <v>0</v>
      </c>
      <c r="Q79">
        <v>9.01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6.94</v>
      </c>
      <c r="X79">
        <v>83</v>
      </c>
      <c r="Y79">
        <v>27.66</v>
      </c>
      <c r="Z79">
        <v>27.67</v>
      </c>
      <c r="AA79">
        <v>4.4400000000000004</v>
      </c>
      <c r="AB79">
        <v>0.89</v>
      </c>
      <c r="AC79">
        <v>2</v>
      </c>
      <c r="AD79">
        <v>1</v>
      </c>
      <c r="AE79">
        <v>0</v>
      </c>
      <c r="AF79">
        <v>0</v>
      </c>
      <c r="AG79">
        <v>25.66</v>
      </c>
      <c r="AH79">
        <v>61.33</v>
      </c>
      <c r="AI79">
        <v>61.33</v>
      </c>
      <c r="AJ79">
        <v>29.77</v>
      </c>
      <c r="AK79">
        <v>0</v>
      </c>
      <c r="AL79">
        <v>0</v>
      </c>
      <c r="AM79">
        <v>3.97</v>
      </c>
    </row>
    <row r="80" spans="1:39">
      <c r="A80" t="s">
        <v>122</v>
      </c>
      <c r="B80" s="35">
        <v>261.43</v>
      </c>
      <c r="C80" s="35">
        <v>86.85</v>
      </c>
      <c r="D80" s="94">
        <f t="shared" si="1"/>
        <v>0</v>
      </c>
      <c r="E80" s="35"/>
      <c r="F80" s="35"/>
      <c r="G80" s="35"/>
      <c r="H80" s="35"/>
      <c r="I80" s="35"/>
      <c r="J80" s="38">
        <v>0.01</v>
      </c>
      <c r="K80" s="38">
        <v>0.01</v>
      </c>
      <c r="L80" s="38">
        <v>0.01</v>
      </c>
      <c r="M80">
        <v>66.03</v>
      </c>
      <c r="N80">
        <v>272.26</v>
      </c>
      <c r="O80">
        <v>89.89</v>
      </c>
      <c r="P80">
        <v>0</v>
      </c>
      <c r="Q80">
        <v>8.61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6.94</v>
      </c>
      <c r="X80">
        <v>81.5</v>
      </c>
      <c r="Y80">
        <v>27.16</v>
      </c>
      <c r="Z80">
        <v>27.17</v>
      </c>
      <c r="AA80">
        <v>1.98</v>
      </c>
      <c r="AB80">
        <v>0.4</v>
      </c>
      <c r="AC80">
        <v>1</v>
      </c>
      <c r="AD80">
        <v>0</v>
      </c>
      <c r="AE80">
        <v>0</v>
      </c>
      <c r="AF80">
        <v>0</v>
      </c>
      <c r="AG80">
        <v>25.66</v>
      </c>
      <c r="AH80">
        <v>60.67</v>
      </c>
      <c r="AI80">
        <v>60.67</v>
      </c>
      <c r="AJ80">
        <v>30.27</v>
      </c>
      <c r="AK80">
        <v>0</v>
      </c>
      <c r="AL80">
        <v>0</v>
      </c>
      <c r="AM80">
        <v>3.97</v>
      </c>
    </row>
    <row r="81" spans="1:39">
      <c r="A81" t="s">
        <v>123</v>
      </c>
      <c r="B81" s="35">
        <v>261.43</v>
      </c>
      <c r="C81" s="35">
        <v>86.85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115.07</v>
      </c>
      <c r="N81">
        <v>272.26</v>
      </c>
      <c r="O81">
        <v>89.89</v>
      </c>
      <c r="P81">
        <v>0</v>
      </c>
      <c r="Q81">
        <v>8.01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6.94</v>
      </c>
      <c r="X81">
        <v>80</v>
      </c>
      <c r="Y81">
        <v>26.66</v>
      </c>
      <c r="Z81">
        <v>26.67</v>
      </c>
      <c r="AA81">
        <v>0.49</v>
      </c>
      <c r="AB81">
        <v>0.1</v>
      </c>
      <c r="AC81">
        <v>0</v>
      </c>
      <c r="AD81">
        <v>0</v>
      </c>
      <c r="AE81">
        <v>0</v>
      </c>
      <c r="AF81">
        <v>0</v>
      </c>
      <c r="AG81">
        <v>25.66</v>
      </c>
      <c r="AH81">
        <v>59.67</v>
      </c>
      <c r="AI81">
        <v>59.67</v>
      </c>
      <c r="AJ81">
        <v>30.78</v>
      </c>
      <c r="AK81">
        <v>0</v>
      </c>
      <c r="AL81">
        <v>0</v>
      </c>
      <c r="AM81">
        <v>3.97</v>
      </c>
    </row>
    <row r="82" spans="1:39">
      <c r="A82" t="s">
        <v>124</v>
      </c>
      <c r="B82" s="35">
        <v>261.43</v>
      </c>
      <c r="C82" s="35">
        <v>86.85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115.07</v>
      </c>
      <c r="N82">
        <v>272.26</v>
      </c>
      <c r="O82">
        <v>89.89</v>
      </c>
      <c r="P82">
        <v>0</v>
      </c>
      <c r="Q82">
        <v>7.61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6.94</v>
      </c>
      <c r="X82">
        <v>80</v>
      </c>
      <c r="Y82">
        <v>26.66</v>
      </c>
      <c r="Z82">
        <v>26.67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26.66</v>
      </c>
      <c r="AH82">
        <v>59.33</v>
      </c>
      <c r="AI82">
        <v>59.33</v>
      </c>
      <c r="AJ82">
        <v>30.78</v>
      </c>
      <c r="AK82">
        <v>0</v>
      </c>
      <c r="AL82">
        <v>0</v>
      </c>
      <c r="AM82">
        <v>3.97</v>
      </c>
    </row>
    <row r="83" spans="1:39">
      <c r="A83" t="s">
        <v>125</v>
      </c>
      <c r="B83" s="35">
        <v>261.43</v>
      </c>
      <c r="C83" s="35">
        <v>86.85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115.07</v>
      </c>
      <c r="N83">
        <v>272.26</v>
      </c>
      <c r="O83">
        <v>89.89</v>
      </c>
      <c r="P83">
        <v>0</v>
      </c>
      <c r="Q83">
        <v>7.41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7.13</v>
      </c>
      <c r="X83">
        <v>79.5</v>
      </c>
      <c r="Y83">
        <v>26.5</v>
      </c>
      <c r="Z83">
        <v>26.5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25</v>
      </c>
      <c r="AH83">
        <v>68.67</v>
      </c>
      <c r="AI83">
        <v>68.67</v>
      </c>
      <c r="AJ83">
        <v>30.78</v>
      </c>
      <c r="AK83">
        <v>0</v>
      </c>
      <c r="AL83">
        <v>0</v>
      </c>
      <c r="AM83">
        <v>3.97</v>
      </c>
    </row>
    <row r="84" spans="1:39">
      <c r="A84" t="s">
        <v>126</v>
      </c>
      <c r="B84" s="35">
        <v>261.43</v>
      </c>
      <c r="C84" s="35">
        <v>86.85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115.07</v>
      </c>
      <c r="N84">
        <v>272.26</v>
      </c>
      <c r="O84">
        <v>89.89</v>
      </c>
      <c r="P84">
        <v>0</v>
      </c>
      <c r="Q84">
        <v>7.41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7.13</v>
      </c>
      <c r="X84">
        <v>79</v>
      </c>
      <c r="Y84">
        <v>26.34</v>
      </c>
      <c r="Z84">
        <v>26.33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24.66</v>
      </c>
      <c r="AH84">
        <v>67.67</v>
      </c>
      <c r="AI84">
        <v>67.67</v>
      </c>
      <c r="AJ84">
        <v>30.27</v>
      </c>
      <c r="AK84">
        <v>0</v>
      </c>
      <c r="AL84">
        <v>0</v>
      </c>
      <c r="AM84">
        <v>3.97</v>
      </c>
    </row>
    <row r="85" spans="1:39">
      <c r="A85" t="s">
        <v>127</v>
      </c>
      <c r="B85" s="35">
        <v>261.43</v>
      </c>
      <c r="C85" s="35">
        <v>86.85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115.07</v>
      </c>
      <c r="N85">
        <v>272.26</v>
      </c>
      <c r="O85">
        <v>89.89</v>
      </c>
      <c r="P85">
        <v>0</v>
      </c>
      <c r="Q85">
        <v>7.01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7.13</v>
      </c>
      <c r="X85">
        <v>79</v>
      </c>
      <c r="Y85">
        <v>26.34</v>
      </c>
      <c r="Z85">
        <v>26.33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25</v>
      </c>
      <c r="AH85">
        <v>66</v>
      </c>
      <c r="AI85">
        <v>66</v>
      </c>
      <c r="AJ85">
        <v>30.78</v>
      </c>
      <c r="AK85">
        <v>0</v>
      </c>
      <c r="AL85">
        <v>0</v>
      </c>
      <c r="AM85">
        <v>3.97</v>
      </c>
    </row>
    <row r="86" spans="1:39">
      <c r="A86" t="s">
        <v>128</v>
      </c>
      <c r="B86" s="35">
        <v>261.43</v>
      </c>
      <c r="C86" s="35">
        <v>86.85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115.07</v>
      </c>
      <c r="N86">
        <v>272.26</v>
      </c>
      <c r="O86">
        <v>89.89</v>
      </c>
      <c r="P86">
        <v>0</v>
      </c>
      <c r="Q86">
        <v>7.01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7.13</v>
      </c>
      <c r="X86">
        <v>78.5</v>
      </c>
      <c r="Y86">
        <v>26.16</v>
      </c>
      <c r="Z86">
        <v>26.17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24.34</v>
      </c>
      <c r="AH86">
        <v>65.33</v>
      </c>
      <c r="AI86">
        <v>65.33</v>
      </c>
      <c r="AJ86">
        <v>30.78</v>
      </c>
      <c r="AK86">
        <v>0</v>
      </c>
      <c r="AL86">
        <v>0</v>
      </c>
      <c r="AM86">
        <v>3.97</v>
      </c>
    </row>
    <row r="87" spans="1:39">
      <c r="A87" t="s">
        <v>129</v>
      </c>
      <c r="B87" s="35">
        <v>261.43</v>
      </c>
      <c r="C87" s="35">
        <v>86.85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115.07</v>
      </c>
      <c r="N87">
        <v>272.26</v>
      </c>
      <c r="O87">
        <v>89.89</v>
      </c>
      <c r="P87">
        <v>0</v>
      </c>
      <c r="Q87">
        <v>7.01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7.13</v>
      </c>
      <c r="X87">
        <v>75.5</v>
      </c>
      <c r="Y87">
        <v>25.16</v>
      </c>
      <c r="Z87">
        <v>25.17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24</v>
      </c>
      <c r="AH87">
        <v>51</v>
      </c>
      <c r="AI87">
        <v>51</v>
      </c>
      <c r="AJ87">
        <v>30.28</v>
      </c>
      <c r="AK87">
        <v>0</v>
      </c>
      <c r="AL87">
        <v>0</v>
      </c>
      <c r="AM87">
        <v>3.97</v>
      </c>
    </row>
    <row r="88" spans="1:39">
      <c r="A88" t="s">
        <v>130</v>
      </c>
      <c r="B88" s="35">
        <v>261.43</v>
      </c>
      <c r="C88" s="35">
        <v>86.85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115.07</v>
      </c>
      <c r="N88">
        <v>272.26</v>
      </c>
      <c r="O88">
        <v>89.89</v>
      </c>
      <c r="P88">
        <v>0</v>
      </c>
      <c r="Q88">
        <v>7.01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7.13</v>
      </c>
      <c r="X88">
        <v>74</v>
      </c>
      <c r="Y88">
        <v>24.66</v>
      </c>
      <c r="Z88">
        <v>24.67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24</v>
      </c>
      <c r="AH88">
        <v>49.33</v>
      </c>
      <c r="AI88">
        <v>49.33</v>
      </c>
      <c r="AJ88">
        <v>29.77</v>
      </c>
      <c r="AK88">
        <v>0</v>
      </c>
      <c r="AL88">
        <v>0</v>
      </c>
      <c r="AM88">
        <v>3.97</v>
      </c>
    </row>
    <row r="89" spans="1:39">
      <c r="A89" t="s">
        <v>131</v>
      </c>
      <c r="B89" s="35">
        <v>261.43</v>
      </c>
      <c r="C89" s="35">
        <v>86.85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115.07</v>
      </c>
      <c r="N89">
        <v>272.26</v>
      </c>
      <c r="O89">
        <v>89.89</v>
      </c>
      <c r="P89">
        <v>0</v>
      </c>
      <c r="Q89">
        <v>7.01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7.13</v>
      </c>
      <c r="X89">
        <v>74</v>
      </c>
      <c r="Y89">
        <v>24.66</v>
      </c>
      <c r="Z89">
        <v>24.67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23.66</v>
      </c>
      <c r="AH89">
        <v>47.33</v>
      </c>
      <c r="AI89">
        <v>47.33</v>
      </c>
      <c r="AJ89">
        <v>29.77</v>
      </c>
      <c r="AK89">
        <v>0</v>
      </c>
      <c r="AL89">
        <v>0</v>
      </c>
      <c r="AM89">
        <v>3.97</v>
      </c>
    </row>
    <row r="90" spans="1:39">
      <c r="A90" t="s">
        <v>132</v>
      </c>
      <c r="B90" s="35">
        <v>261.43</v>
      </c>
      <c r="C90" s="35">
        <v>86.85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115.07</v>
      </c>
      <c r="N90">
        <v>272.26</v>
      </c>
      <c r="O90">
        <v>89.89</v>
      </c>
      <c r="P90">
        <v>0</v>
      </c>
      <c r="Q90">
        <v>7.01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7.13</v>
      </c>
      <c r="X90">
        <v>74.5</v>
      </c>
      <c r="Y90">
        <v>24.84</v>
      </c>
      <c r="Z90">
        <v>24.83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22.66</v>
      </c>
      <c r="AH90">
        <v>45.67</v>
      </c>
      <c r="AI90">
        <v>45.67</v>
      </c>
      <c r="AJ90">
        <v>29.77</v>
      </c>
      <c r="AK90">
        <v>0</v>
      </c>
      <c r="AL90">
        <v>0</v>
      </c>
      <c r="AM90">
        <v>3.97</v>
      </c>
    </row>
    <row r="91" spans="1:39">
      <c r="A91" t="s">
        <v>133</v>
      </c>
      <c r="B91" s="35">
        <v>261.43</v>
      </c>
      <c r="C91" s="35">
        <v>86.85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115.07</v>
      </c>
      <c r="N91">
        <v>272.26</v>
      </c>
      <c r="O91">
        <v>89.89</v>
      </c>
      <c r="P91">
        <v>0</v>
      </c>
      <c r="Q91">
        <v>7.01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6.94</v>
      </c>
      <c r="X91">
        <v>68</v>
      </c>
      <c r="Y91">
        <v>22.66</v>
      </c>
      <c r="Z91">
        <v>22.67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22</v>
      </c>
      <c r="AH91">
        <v>56.67</v>
      </c>
      <c r="AI91">
        <v>56.67</v>
      </c>
      <c r="AJ91">
        <v>29.77</v>
      </c>
      <c r="AK91">
        <v>0</v>
      </c>
      <c r="AL91">
        <v>0</v>
      </c>
      <c r="AM91">
        <v>3.97</v>
      </c>
    </row>
    <row r="92" spans="1:39">
      <c r="A92" t="s">
        <v>134</v>
      </c>
      <c r="B92" s="35">
        <v>261.43</v>
      </c>
      <c r="C92" s="35">
        <v>86.85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115.07</v>
      </c>
      <c r="N92">
        <v>272.26</v>
      </c>
      <c r="O92">
        <v>89.89</v>
      </c>
      <c r="P92">
        <v>0</v>
      </c>
      <c r="Q92">
        <v>7.01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6.94</v>
      </c>
      <c r="X92">
        <v>69</v>
      </c>
      <c r="Y92">
        <v>23</v>
      </c>
      <c r="Z92">
        <v>23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22</v>
      </c>
      <c r="AH92">
        <v>55.33</v>
      </c>
      <c r="AI92">
        <v>55.33</v>
      </c>
      <c r="AJ92">
        <v>29.27</v>
      </c>
      <c r="AK92">
        <v>0</v>
      </c>
      <c r="AL92">
        <v>0</v>
      </c>
      <c r="AM92">
        <v>3.97</v>
      </c>
    </row>
    <row r="93" spans="1:39">
      <c r="A93" t="s">
        <v>135</v>
      </c>
      <c r="B93" s="35">
        <v>261.43</v>
      </c>
      <c r="C93" s="35">
        <v>86.85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115.07</v>
      </c>
      <c r="N93">
        <v>272.26</v>
      </c>
      <c r="O93">
        <v>89.89</v>
      </c>
      <c r="P93">
        <v>0</v>
      </c>
      <c r="Q93">
        <v>7.01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6.48</v>
      </c>
      <c r="X93">
        <v>70</v>
      </c>
      <c r="Y93">
        <v>23.34</v>
      </c>
      <c r="Z93">
        <v>23.33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22</v>
      </c>
      <c r="AH93">
        <v>54</v>
      </c>
      <c r="AI93">
        <v>54</v>
      </c>
      <c r="AJ93">
        <v>28.76</v>
      </c>
      <c r="AK93">
        <v>0</v>
      </c>
      <c r="AL93">
        <v>0</v>
      </c>
      <c r="AM93">
        <v>3.97</v>
      </c>
    </row>
    <row r="94" spans="1:39">
      <c r="A94" t="s">
        <v>136</v>
      </c>
      <c r="B94" s="35">
        <v>261.43</v>
      </c>
      <c r="C94" s="35">
        <v>86.85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115.07</v>
      </c>
      <c r="N94">
        <v>272.26</v>
      </c>
      <c r="O94">
        <v>89.89</v>
      </c>
      <c r="P94">
        <v>0</v>
      </c>
      <c r="Q94">
        <v>7.01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6.48</v>
      </c>
      <c r="X94">
        <v>72</v>
      </c>
      <c r="Y94">
        <v>24</v>
      </c>
      <c r="Z94">
        <v>24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22.66</v>
      </c>
      <c r="AH94">
        <v>53</v>
      </c>
      <c r="AI94">
        <v>53</v>
      </c>
      <c r="AJ94">
        <v>28.76</v>
      </c>
      <c r="AK94">
        <v>0</v>
      </c>
      <c r="AL94">
        <v>0</v>
      </c>
      <c r="AM94">
        <v>3.97</v>
      </c>
    </row>
    <row r="95" spans="1:39">
      <c r="A95" t="s">
        <v>137</v>
      </c>
      <c r="B95" s="35">
        <v>261.43</v>
      </c>
      <c r="C95" s="35">
        <v>80.88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115.07</v>
      </c>
      <c r="N95">
        <v>272.26</v>
      </c>
      <c r="O95">
        <v>89.89</v>
      </c>
      <c r="P95">
        <v>0</v>
      </c>
      <c r="Q95">
        <v>7.01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6.48</v>
      </c>
      <c r="X95">
        <v>80.5</v>
      </c>
      <c r="Y95">
        <v>26.84</v>
      </c>
      <c r="Z95">
        <v>26.83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28</v>
      </c>
      <c r="AH95">
        <v>62.33</v>
      </c>
      <c r="AI95">
        <v>62.33</v>
      </c>
      <c r="AJ95">
        <v>29.77</v>
      </c>
      <c r="AK95">
        <v>0</v>
      </c>
      <c r="AL95">
        <v>0</v>
      </c>
      <c r="AM95">
        <v>3.97</v>
      </c>
    </row>
    <row r="96" spans="1:39">
      <c r="A96" t="s">
        <v>138</v>
      </c>
      <c r="B96" s="35">
        <v>261.43</v>
      </c>
      <c r="C96" s="35">
        <v>80.88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115.07</v>
      </c>
      <c r="N96">
        <v>272.26</v>
      </c>
      <c r="O96">
        <v>89.89</v>
      </c>
      <c r="P96">
        <v>0</v>
      </c>
      <c r="Q96">
        <v>7.01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6.48</v>
      </c>
      <c r="X96">
        <v>82</v>
      </c>
      <c r="Y96">
        <v>27.34</v>
      </c>
      <c r="Z96">
        <v>27.33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28</v>
      </c>
      <c r="AH96">
        <v>61.33</v>
      </c>
      <c r="AI96">
        <v>61.33</v>
      </c>
      <c r="AJ96">
        <v>29.27</v>
      </c>
      <c r="AK96">
        <v>0</v>
      </c>
      <c r="AL96">
        <v>0</v>
      </c>
      <c r="AM96">
        <v>3.97</v>
      </c>
    </row>
    <row r="97" spans="1:50">
      <c r="A97" t="s">
        <v>139</v>
      </c>
      <c r="B97" s="35">
        <v>261.43</v>
      </c>
      <c r="C97" s="35">
        <v>80.88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115.07</v>
      </c>
      <c r="N97">
        <v>272.26</v>
      </c>
      <c r="O97">
        <v>89.89</v>
      </c>
      <c r="P97">
        <v>0</v>
      </c>
      <c r="Q97">
        <v>7.01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6.48</v>
      </c>
      <c r="X97">
        <v>83.5</v>
      </c>
      <c r="Y97">
        <v>27.84</v>
      </c>
      <c r="Z97">
        <v>27.83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27.66</v>
      </c>
      <c r="AH97">
        <v>61.33</v>
      </c>
      <c r="AI97">
        <v>61.33</v>
      </c>
      <c r="AJ97">
        <v>29.27</v>
      </c>
      <c r="AK97">
        <v>0</v>
      </c>
      <c r="AL97">
        <v>0</v>
      </c>
      <c r="AM97">
        <v>3.97</v>
      </c>
    </row>
    <row r="98" spans="1:50">
      <c r="A98" t="s">
        <v>140</v>
      </c>
      <c r="B98" s="35">
        <v>261.43</v>
      </c>
      <c r="C98" s="35">
        <v>80.88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115.07</v>
      </c>
      <c r="N98">
        <v>272.26</v>
      </c>
      <c r="O98">
        <v>89.89</v>
      </c>
      <c r="P98">
        <v>0</v>
      </c>
      <c r="Q98">
        <v>7.01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6.48</v>
      </c>
      <c r="X98">
        <v>83.5</v>
      </c>
      <c r="Y98">
        <v>27.84</v>
      </c>
      <c r="Z98">
        <v>27.83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29.34</v>
      </c>
      <c r="AH98">
        <v>60.67</v>
      </c>
      <c r="AI98">
        <v>60.67</v>
      </c>
      <c r="AJ98">
        <v>29.27</v>
      </c>
      <c r="AK98">
        <v>0</v>
      </c>
      <c r="AL98">
        <v>0</v>
      </c>
      <c r="AM98">
        <v>3.97</v>
      </c>
    </row>
    <row r="99" spans="1:50">
      <c r="A99" t="s">
        <v>141</v>
      </c>
      <c r="B99" s="35">
        <f>SUM(B3:B98)/4000</f>
        <v>5.4482050000000015</v>
      </c>
      <c r="C99" s="35">
        <f t="shared" ref="C99:P99" si="2">SUM(C3:C98)/4000</f>
        <v>1.775452500000001</v>
      </c>
      <c r="D99" s="94">
        <f t="shared" ref="D99" si="3">SUM(D3:D98)/4000</f>
        <v>1.0815325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5.0652500000000017E-2</v>
      </c>
      <c r="K99" s="38">
        <f t="shared" si="2"/>
        <v>5.0652500000000017E-2</v>
      </c>
      <c r="L99" s="38">
        <f t="shared" si="2"/>
        <v>5.1917499999999998E-2</v>
      </c>
      <c r="M99">
        <f t="shared" si="2"/>
        <v>1.9067649999999992</v>
      </c>
      <c r="N99">
        <f t="shared" si="2"/>
        <v>6.3204299999999893</v>
      </c>
      <c r="O99">
        <f t="shared" si="2"/>
        <v>1.6218400000000024</v>
      </c>
      <c r="P99">
        <f t="shared" si="2"/>
        <v>0</v>
      </c>
      <c r="Q99">
        <f t="shared" ref="Q99:AF99" si="5">SUM(Q3:Q98)/4000</f>
        <v>0.27151999999999982</v>
      </c>
      <c r="R99" s="94">
        <f t="shared" si="5"/>
        <v>0.37839499999999998</v>
      </c>
      <c r="S99" s="94">
        <f t="shared" si="5"/>
        <v>0.32441750000000003</v>
      </c>
      <c r="T99" s="94">
        <f t="shared" si="5"/>
        <v>0.37871999999999995</v>
      </c>
      <c r="U99">
        <f t="shared" si="5"/>
        <v>0</v>
      </c>
      <c r="V99">
        <f t="shared" si="5"/>
        <v>0.83908000000000016</v>
      </c>
      <c r="W99">
        <f t="shared" si="5"/>
        <v>0.13522999999999996</v>
      </c>
      <c r="X99">
        <f t="shared" si="5"/>
        <v>1.8044850000000001</v>
      </c>
      <c r="Y99">
        <f t="shared" si="5"/>
        <v>0.60150499999999996</v>
      </c>
      <c r="Z99">
        <f t="shared" si="5"/>
        <v>0.60149249999999999</v>
      </c>
      <c r="AA99">
        <f t="shared" si="5"/>
        <v>0.6626124999999996</v>
      </c>
      <c r="AB99">
        <f t="shared" si="5"/>
        <v>0.13251000000000002</v>
      </c>
      <c r="AC99">
        <f t="shared" si="5"/>
        <v>0.28940499999999997</v>
      </c>
      <c r="AD99">
        <f t="shared" si="5"/>
        <v>0.15062500000000001</v>
      </c>
      <c r="AE99">
        <f t="shared" si="5"/>
        <v>0.46875</v>
      </c>
      <c r="AF99">
        <f t="shared" si="5"/>
        <v>0.22450000000000001</v>
      </c>
      <c r="AG99">
        <f t="shared" ref="AG99:AM99" si="6">SUM(AG3:AG98)/4000</f>
        <v>0.58656999999999992</v>
      </c>
      <c r="AH99">
        <f t="shared" si="6"/>
        <v>1.3937149999999996</v>
      </c>
      <c r="AI99">
        <f t="shared" si="6"/>
        <v>1.3937149999999996</v>
      </c>
      <c r="AJ99">
        <f t="shared" si="6"/>
        <v>0.5437074999999999</v>
      </c>
      <c r="AK99">
        <f t="shared" si="6"/>
        <v>0.91125</v>
      </c>
      <c r="AL99">
        <f t="shared" si="6"/>
        <v>0.38824999999999998</v>
      </c>
      <c r="AM99">
        <f t="shared" si="6"/>
        <v>9.5280000000000198E-2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45510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488.37798943147794</v>
      </c>
      <c r="L3">
        <v>8.85</v>
      </c>
      <c r="M3">
        <v>61.416603950400521</v>
      </c>
      <c r="N3">
        <v>50.22</v>
      </c>
      <c r="O3">
        <v>70.95</v>
      </c>
      <c r="P3">
        <v>23.400000000000002</v>
      </c>
      <c r="Q3">
        <v>8.5100439112487098</v>
      </c>
      <c r="R3">
        <v>17.397144660439281</v>
      </c>
      <c r="S3">
        <v>10.886223629032258</v>
      </c>
      <c r="T3">
        <v>0</v>
      </c>
      <c r="U3">
        <v>54.62</v>
      </c>
      <c r="V3">
        <v>6.0456095791001445</v>
      </c>
      <c r="W3">
        <v>13.604415584415584</v>
      </c>
      <c r="X3">
        <v>62.09</v>
      </c>
      <c r="Y3">
        <v>0</v>
      </c>
      <c r="Z3">
        <v>8.2697936363636337</v>
      </c>
      <c r="AA3">
        <v>17.82877215189874</v>
      </c>
      <c r="AB3">
        <v>16.708117116938364</v>
      </c>
      <c r="AC3">
        <v>12.289716830656154</v>
      </c>
      <c r="AD3">
        <v>15.529045756638286</v>
      </c>
      <c r="AE3">
        <v>20.618796371010621</v>
      </c>
      <c r="AF3">
        <v>23.694381561468127</v>
      </c>
      <c r="AG3">
        <v>26.874235400356191</v>
      </c>
      <c r="AH3">
        <v>64.697343322070864</v>
      </c>
      <c r="AI3">
        <v>11.843254615280454</v>
      </c>
      <c r="AJ3">
        <v>0</v>
      </c>
      <c r="AK3">
        <v>21.737711255967039</v>
      </c>
      <c r="AL3">
        <v>60.108548192771067</v>
      </c>
      <c r="AM3">
        <v>6.6833630034517055</v>
      </c>
      <c r="AN3">
        <v>0</v>
      </c>
      <c r="AO3">
        <v>4.4139600000000003</v>
      </c>
      <c r="AP3">
        <v>2.9249925434962716</v>
      </c>
      <c r="AQ3">
        <v>38.856153022749645</v>
      </c>
      <c r="AR3">
        <v>13.071217391304344</v>
      </c>
      <c r="AS3">
        <v>13.878443924243463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1256.3958768427794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488.37798943147794</v>
      </c>
      <c r="L4">
        <v>8.85</v>
      </c>
      <c r="M4">
        <v>61.416603950400521</v>
      </c>
      <c r="N4">
        <v>50.22</v>
      </c>
      <c r="O4">
        <v>70.95</v>
      </c>
      <c r="P4">
        <v>23.400000000000002</v>
      </c>
      <c r="Q4">
        <v>8.5100439112487098</v>
      </c>
      <c r="R4">
        <v>17.397144660439281</v>
      </c>
      <c r="S4">
        <v>10.886223629032258</v>
      </c>
      <c r="T4">
        <v>0</v>
      </c>
      <c r="U4">
        <v>54.62</v>
      </c>
      <c r="V4">
        <v>6.0456095791001445</v>
      </c>
      <c r="W4">
        <v>13.604415584415584</v>
      </c>
      <c r="X4">
        <v>62.714441847287148</v>
      </c>
      <c r="Y4">
        <v>0</v>
      </c>
      <c r="Z4">
        <v>8.2697936363636337</v>
      </c>
      <c r="AA4">
        <v>17.82877215189874</v>
      </c>
      <c r="AB4">
        <v>16.708117116938364</v>
      </c>
      <c r="AC4">
        <v>12.289716830656154</v>
      </c>
      <c r="AD4">
        <v>15.529045756638286</v>
      </c>
      <c r="AE4">
        <v>20.618796371010621</v>
      </c>
      <c r="AF4">
        <v>23.694381561468127</v>
      </c>
      <c r="AG4">
        <v>26.874235400356191</v>
      </c>
      <c r="AH4">
        <v>64.697343322070864</v>
      </c>
      <c r="AI4">
        <v>11.843254615280454</v>
      </c>
      <c r="AJ4">
        <v>0</v>
      </c>
      <c r="AK4">
        <v>21.737711255967039</v>
      </c>
      <c r="AL4">
        <v>60.108548192771067</v>
      </c>
      <c r="AM4">
        <v>6.6833630034517055</v>
      </c>
      <c r="AN4">
        <v>0</v>
      </c>
      <c r="AO4">
        <v>4.4359199999999994</v>
      </c>
      <c r="AP4">
        <v>2.9249925434962716</v>
      </c>
      <c r="AQ4">
        <v>38.856153022749645</v>
      </c>
      <c r="AR4">
        <v>13.071217391304344</v>
      </c>
      <c r="AS4">
        <v>13.878443924243463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1257.0422786900665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488.37798943147794</v>
      </c>
      <c r="L5">
        <v>8.85</v>
      </c>
      <c r="M5">
        <v>61.416603950400521</v>
      </c>
      <c r="N5">
        <v>50.22</v>
      </c>
      <c r="O5">
        <v>70.95</v>
      </c>
      <c r="P5">
        <v>23.400000000000002</v>
      </c>
      <c r="Q5">
        <v>8.5100439112487098</v>
      </c>
      <c r="R5">
        <v>17.397144660439281</v>
      </c>
      <c r="S5">
        <v>10.886223629032258</v>
      </c>
      <c r="T5">
        <v>0</v>
      </c>
      <c r="U5">
        <v>54.62</v>
      </c>
      <c r="V5">
        <v>6.0456095791001445</v>
      </c>
      <c r="W5">
        <v>13.604415584415584</v>
      </c>
      <c r="X5">
        <v>62.714441847287148</v>
      </c>
      <c r="Y5">
        <v>0</v>
      </c>
      <c r="Z5">
        <v>8.2697936363636337</v>
      </c>
      <c r="AA5">
        <v>17.82877215189874</v>
      </c>
      <c r="AB5">
        <v>16.708117116938364</v>
      </c>
      <c r="AC5">
        <v>12.289716830656154</v>
      </c>
      <c r="AD5">
        <v>15.529045756638286</v>
      </c>
      <c r="AE5">
        <v>20.618796371010621</v>
      </c>
      <c r="AF5">
        <v>23.694381561468127</v>
      </c>
      <c r="AG5">
        <v>26.874235400356191</v>
      </c>
      <c r="AH5">
        <v>64.697343322070864</v>
      </c>
      <c r="AI5">
        <v>11.843254615280454</v>
      </c>
      <c r="AJ5">
        <v>0</v>
      </c>
      <c r="AK5">
        <v>21.737711255967039</v>
      </c>
      <c r="AL5">
        <v>60.108548192771067</v>
      </c>
      <c r="AM5">
        <v>6.6833630034517055</v>
      </c>
      <c r="AN5">
        <v>0</v>
      </c>
      <c r="AO5">
        <v>4.4359199999999994</v>
      </c>
      <c r="AP5">
        <v>4.5499884009941995</v>
      </c>
      <c r="AQ5">
        <v>38.856153022749645</v>
      </c>
      <c r="AR5">
        <v>13.071217391304344</v>
      </c>
      <c r="AS5">
        <v>13.878443924243463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1258.6672745475644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488.37798943147794</v>
      </c>
      <c r="L6">
        <v>8.85</v>
      </c>
      <c r="M6">
        <v>61.416603950400521</v>
      </c>
      <c r="N6">
        <v>50.22</v>
      </c>
      <c r="O6">
        <v>70.95</v>
      </c>
      <c r="P6">
        <v>23.400000000000002</v>
      </c>
      <c r="Q6">
        <v>8.5100439112487098</v>
      </c>
      <c r="R6">
        <v>17.397144660439281</v>
      </c>
      <c r="S6">
        <v>10.886223629032258</v>
      </c>
      <c r="T6">
        <v>0</v>
      </c>
      <c r="U6">
        <v>54.62</v>
      </c>
      <c r="V6">
        <v>6.0456095791001445</v>
      </c>
      <c r="W6">
        <v>13.604415584415584</v>
      </c>
      <c r="X6">
        <v>62.714441847287148</v>
      </c>
      <c r="Y6">
        <v>0</v>
      </c>
      <c r="Z6">
        <v>8.2697936363636337</v>
      </c>
      <c r="AA6">
        <v>17.82877215189874</v>
      </c>
      <c r="AB6">
        <v>16.708117116938364</v>
      </c>
      <c r="AC6">
        <v>12.289716830656154</v>
      </c>
      <c r="AD6">
        <v>15.529045756638286</v>
      </c>
      <c r="AE6">
        <v>20.618796371010621</v>
      </c>
      <c r="AF6">
        <v>23.694381561468127</v>
      </c>
      <c r="AG6">
        <v>26.874235400356191</v>
      </c>
      <c r="AH6">
        <v>64.697343322070864</v>
      </c>
      <c r="AI6">
        <v>11.843254615280454</v>
      </c>
      <c r="AJ6">
        <v>0</v>
      </c>
      <c r="AK6">
        <v>21.737711255967039</v>
      </c>
      <c r="AL6">
        <v>60.108548192771067</v>
      </c>
      <c r="AM6">
        <v>6.6833630034517055</v>
      </c>
      <c r="AN6">
        <v>0</v>
      </c>
      <c r="AO6">
        <v>4.4359199999999994</v>
      </c>
      <c r="AP6">
        <v>2.9249925434962716</v>
      </c>
      <c r="AQ6">
        <v>38.856153022749645</v>
      </c>
      <c r="AR6">
        <v>13.071217391304344</v>
      </c>
      <c r="AS6">
        <v>13.878443924243463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1257.0422786900665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490.71</v>
      </c>
      <c r="L7">
        <v>8.9499331250212268</v>
      </c>
      <c r="M7">
        <v>61.416603950400521</v>
      </c>
      <c r="N7">
        <v>50.22</v>
      </c>
      <c r="O7">
        <v>70.95</v>
      </c>
      <c r="P7">
        <v>23.400000000000002</v>
      </c>
      <c r="Q7">
        <v>8.5100439112487098</v>
      </c>
      <c r="R7">
        <v>17.397144660439281</v>
      </c>
      <c r="S7">
        <v>10.886223629032258</v>
      </c>
      <c r="T7">
        <v>0</v>
      </c>
      <c r="U7">
        <v>54.62</v>
      </c>
      <c r="V7">
        <v>6.0456095791001445</v>
      </c>
      <c r="W7">
        <v>13.604415584415584</v>
      </c>
      <c r="X7">
        <v>62.714441847287148</v>
      </c>
      <c r="Y7">
        <v>0</v>
      </c>
      <c r="Z7">
        <v>8.2697936363636337</v>
      </c>
      <c r="AA7">
        <v>17.82877215189874</v>
      </c>
      <c r="AB7">
        <v>16.708117116938364</v>
      </c>
      <c r="AC7">
        <v>12.289716830656154</v>
      </c>
      <c r="AD7">
        <v>15.529045756638286</v>
      </c>
      <c r="AE7">
        <v>20.618796371010621</v>
      </c>
      <c r="AF7">
        <v>23.694381561468127</v>
      </c>
      <c r="AG7">
        <v>26.874235400356191</v>
      </c>
      <c r="AH7">
        <v>64.697343322070864</v>
      </c>
      <c r="AI7">
        <v>11.843254615280454</v>
      </c>
      <c r="AJ7">
        <v>0</v>
      </c>
      <c r="AK7">
        <v>21.737711255967039</v>
      </c>
      <c r="AL7">
        <v>60.108548192771067</v>
      </c>
      <c r="AM7">
        <v>6.6833630034517055</v>
      </c>
      <c r="AN7">
        <v>0</v>
      </c>
      <c r="AO7">
        <v>4.4359199999999994</v>
      </c>
      <c r="AP7">
        <v>2.9249925434962716</v>
      </c>
      <c r="AQ7">
        <v>38.856153022749645</v>
      </c>
      <c r="AR7">
        <v>13.071217391304344</v>
      </c>
      <c r="AS7">
        <v>13.878443924243463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1259.4742223836097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490.71</v>
      </c>
      <c r="L8">
        <v>8.9499253063237347</v>
      </c>
      <c r="M8">
        <v>61.416603950400521</v>
      </c>
      <c r="N8">
        <v>50.22</v>
      </c>
      <c r="O8">
        <v>70.95</v>
      </c>
      <c r="P8">
        <v>23.400000000000002</v>
      </c>
      <c r="Q8">
        <v>8.5100439112487098</v>
      </c>
      <c r="R8">
        <v>17.397144660439281</v>
      </c>
      <c r="S8">
        <v>10.886223629032258</v>
      </c>
      <c r="T8">
        <v>0</v>
      </c>
      <c r="U8">
        <v>54.62</v>
      </c>
      <c r="V8">
        <v>6.0456095791001445</v>
      </c>
      <c r="W8">
        <v>13.604415584415584</v>
      </c>
      <c r="X8">
        <v>62.714441847287148</v>
      </c>
      <c r="Y8">
        <v>0</v>
      </c>
      <c r="Z8">
        <v>8.2697936363636337</v>
      </c>
      <c r="AA8">
        <v>17.82877215189874</v>
      </c>
      <c r="AB8">
        <v>16.708117116938364</v>
      </c>
      <c r="AC8">
        <v>12.289716830656154</v>
      </c>
      <c r="AD8">
        <v>15.529045756638286</v>
      </c>
      <c r="AE8">
        <v>20.618796371010621</v>
      </c>
      <c r="AF8">
        <v>23.694381561468127</v>
      </c>
      <c r="AG8">
        <v>26.874235400356191</v>
      </c>
      <c r="AH8">
        <v>64.697343322070864</v>
      </c>
      <c r="AI8">
        <v>11.843254615280454</v>
      </c>
      <c r="AJ8">
        <v>0</v>
      </c>
      <c r="AK8">
        <v>21.737711255967039</v>
      </c>
      <c r="AL8">
        <v>60.108548192771067</v>
      </c>
      <c r="AM8">
        <v>6.6833630034517055</v>
      </c>
      <c r="AN8">
        <v>0</v>
      </c>
      <c r="AO8">
        <v>4.4359199999999994</v>
      </c>
      <c r="AP8">
        <v>4.5499884009941995</v>
      </c>
      <c r="AQ8">
        <v>38.856153022749645</v>
      </c>
      <c r="AR8">
        <v>13.071217391304344</v>
      </c>
      <c r="AS8">
        <v>13.878443924243463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1261.0992104224101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490.71</v>
      </c>
      <c r="L9">
        <v>8.9499253063237347</v>
      </c>
      <c r="M9">
        <v>61.416603950400521</v>
      </c>
      <c r="N9">
        <v>50.22</v>
      </c>
      <c r="O9">
        <v>70.95</v>
      </c>
      <c r="P9">
        <v>23.400000000000002</v>
      </c>
      <c r="Q9">
        <v>8.5100439112487098</v>
      </c>
      <c r="R9">
        <v>17.397144660439281</v>
      </c>
      <c r="S9">
        <v>10.886223629032258</v>
      </c>
      <c r="T9">
        <v>0</v>
      </c>
      <c r="U9">
        <v>54.62</v>
      </c>
      <c r="V9">
        <v>6.0456095791001445</v>
      </c>
      <c r="W9">
        <v>13.604415584415584</v>
      </c>
      <c r="X9">
        <v>57.67</v>
      </c>
      <c r="Y9">
        <v>0</v>
      </c>
      <c r="Z9">
        <v>8.2697936363636337</v>
      </c>
      <c r="AA9">
        <v>17.82877215189874</v>
      </c>
      <c r="AB9">
        <v>16.708117116938364</v>
      </c>
      <c r="AC9">
        <v>12.289716830656154</v>
      </c>
      <c r="AD9">
        <v>15.529045756638286</v>
      </c>
      <c r="AE9">
        <v>20.618796371010621</v>
      </c>
      <c r="AF9">
        <v>23.694381561468127</v>
      </c>
      <c r="AG9">
        <v>26.874235400356191</v>
      </c>
      <c r="AH9">
        <v>64.697343322070864</v>
      </c>
      <c r="AI9">
        <v>11.843254615280454</v>
      </c>
      <c r="AJ9">
        <v>0</v>
      </c>
      <c r="AK9">
        <v>21.737711255967039</v>
      </c>
      <c r="AL9">
        <v>60.108548192771067</v>
      </c>
      <c r="AM9">
        <v>6.6833630034517055</v>
      </c>
      <c r="AN9">
        <v>0</v>
      </c>
      <c r="AO9">
        <v>4.4359199999999994</v>
      </c>
      <c r="AP9">
        <v>2.9249925434962716</v>
      </c>
      <c r="AQ9">
        <v>38.856153022749645</v>
      </c>
      <c r="AR9">
        <v>13.071217391304344</v>
      </c>
      <c r="AS9">
        <v>8.5325840778840547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1249.0839128712657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490.71259796636554</v>
      </c>
      <c r="L10">
        <v>8.9499999999999993</v>
      </c>
      <c r="M10">
        <v>61.416603950400521</v>
      </c>
      <c r="N10">
        <v>50.22</v>
      </c>
      <c r="O10">
        <v>70.95</v>
      </c>
      <c r="P10">
        <v>23.400000000000002</v>
      </c>
      <c r="Q10">
        <v>8.6963987884906597</v>
      </c>
      <c r="R10">
        <v>17.397144660439281</v>
      </c>
      <c r="S10">
        <v>11.157980487804878</v>
      </c>
      <c r="T10">
        <v>0</v>
      </c>
      <c r="U10">
        <v>54.62</v>
      </c>
      <c r="V10">
        <v>6.0456095791001445</v>
      </c>
      <c r="W10">
        <v>13.604415584415584</v>
      </c>
      <c r="X10">
        <v>57.67</v>
      </c>
      <c r="Y10">
        <v>0</v>
      </c>
      <c r="Z10">
        <v>8.2697936363636337</v>
      </c>
      <c r="AA10">
        <v>17.82877215189874</v>
      </c>
      <c r="AB10">
        <v>16.708117116938364</v>
      </c>
      <c r="AC10">
        <v>12.289716830656154</v>
      </c>
      <c r="AD10">
        <v>15.529045756638286</v>
      </c>
      <c r="AE10">
        <v>20.618796371010621</v>
      </c>
      <c r="AF10">
        <v>23.694381561468127</v>
      </c>
      <c r="AG10">
        <v>26.874235400356191</v>
      </c>
      <c r="AH10">
        <v>64.697343322070864</v>
      </c>
      <c r="AI10">
        <v>11.843254615280454</v>
      </c>
      <c r="AJ10">
        <v>0</v>
      </c>
      <c r="AK10">
        <v>21.737711255967039</v>
      </c>
      <c r="AL10">
        <v>60.108548192771067</v>
      </c>
      <c r="AM10">
        <v>6.6833630034517055</v>
      </c>
      <c r="AN10">
        <v>0</v>
      </c>
      <c r="AO10">
        <v>4.5018000000000002</v>
      </c>
      <c r="AP10">
        <v>2.9249925434962716</v>
      </c>
      <c r="AQ10">
        <v>38.856153022749645</v>
      </c>
      <c r="AR10">
        <v>13.071217391304344</v>
      </c>
      <c r="AS10">
        <v>8.5325840778840547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1249.6105772673222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420.00045025728991</v>
      </c>
      <c r="L11">
        <v>3.85</v>
      </c>
      <c r="M11">
        <v>61.416603950400521</v>
      </c>
      <c r="N11">
        <v>50.22</v>
      </c>
      <c r="O11">
        <v>70.949942256042974</v>
      </c>
      <c r="P11">
        <v>23.400000000000002</v>
      </c>
      <c r="Q11">
        <v>8.6954210526315769</v>
      </c>
      <c r="R11">
        <v>17.398965751485989</v>
      </c>
      <c r="S11">
        <v>11.159853222270934</v>
      </c>
      <c r="T11">
        <v>0</v>
      </c>
      <c r="U11">
        <v>54.62</v>
      </c>
      <c r="V11">
        <v>6.0455677655677658</v>
      </c>
      <c r="W11">
        <v>13.604415584415584</v>
      </c>
      <c r="X11">
        <v>57.67</v>
      </c>
      <c r="Y11">
        <v>0</v>
      </c>
      <c r="Z11">
        <v>8.2697936363636337</v>
      </c>
      <c r="AA11">
        <v>17.82877215189874</v>
      </c>
      <c r="AB11">
        <v>16.708117116938364</v>
      </c>
      <c r="AC11">
        <v>12.289716830656154</v>
      </c>
      <c r="AD11">
        <v>15.529045756638286</v>
      </c>
      <c r="AE11">
        <v>20.618796371010621</v>
      </c>
      <c r="AF11">
        <v>23.694381561468127</v>
      </c>
      <c r="AG11">
        <v>26.874235400356191</v>
      </c>
      <c r="AH11">
        <v>64.697343322070864</v>
      </c>
      <c r="AI11">
        <v>11.843254615280454</v>
      </c>
      <c r="AJ11">
        <v>0</v>
      </c>
      <c r="AK11">
        <v>21.737711255967039</v>
      </c>
      <c r="AL11">
        <v>60.108548192771067</v>
      </c>
      <c r="AM11">
        <v>6.6833630034517055</v>
      </c>
      <c r="AN11">
        <v>0</v>
      </c>
      <c r="AO11">
        <v>4.3788239999999998</v>
      </c>
      <c r="AP11">
        <v>4.5499884009941995</v>
      </c>
      <c r="AQ11">
        <v>38.856153022749645</v>
      </c>
      <c r="AR11">
        <v>13.071217391304344</v>
      </c>
      <c r="AS11">
        <v>9.3882415252444975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1176.1587233952687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377.45850908124203</v>
      </c>
      <c r="L12">
        <v>3.85</v>
      </c>
      <c r="M12">
        <v>61.416603950400521</v>
      </c>
      <c r="N12">
        <v>50.22</v>
      </c>
      <c r="O12">
        <v>70.949942256042974</v>
      </c>
      <c r="P12">
        <v>23.400000000000002</v>
      </c>
      <c r="Q12">
        <v>8.6954210526315769</v>
      </c>
      <c r="R12">
        <v>17.398965751485989</v>
      </c>
      <c r="S12">
        <v>11.159853222270934</v>
      </c>
      <c r="T12">
        <v>0</v>
      </c>
      <c r="U12">
        <v>54.62</v>
      </c>
      <c r="V12">
        <v>6.0455677655677658</v>
      </c>
      <c r="W12">
        <v>13.604415584415584</v>
      </c>
      <c r="X12">
        <v>57.67</v>
      </c>
      <c r="Y12">
        <v>0</v>
      </c>
      <c r="Z12">
        <v>8.2697936363636337</v>
      </c>
      <c r="AA12">
        <v>17.82877215189874</v>
      </c>
      <c r="AB12">
        <v>16.708117116938364</v>
      </c>
      <c r="AC12">
        <v>12.289716830656154</v>
      </c>
      <c r="AD12">
        <v>15.529045756638286</v>
      </c>
      <c r="AE12">
        <v>20.618796371010621</v>
      </c>
      <c r="AF12">
        <v>23.694381561468127</v>
      </c>
      <c r="AG12">
        <v>26.874235400356191</v>
      </c>
      <c r="AH12">
        <v>64.697343322070864</v>
      </c>
      <c r="AI12">
        <v>11.843254615280454</v>
      </c>
      <c r="AJ12">
        <v>0</v>
      </c>
      <c r="AK12">
        <v>21.737711255967039</v>
      </c>
      <c r="AL12">
        <v>60.108548192771067</v>
      </c>
      <c r="AM12">
        <v>6.6833630034517055</v>
      </c>
      <c r="AN12">
        <v>0</v>
      </c>
      <c r="AO12">
        <v>4.3788239999999998</v>
      </c>
      <c r="AP12">
        <v>2.9249925434962716</v>
      </c>
      <c r="AQ12">
        <v>38.856153022749645</v>
      </c>
      <c r="AR12">
        <v>13.071217391304344</v>
      </c>
      <c r="AS12">
        <v>9.3882415252444975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1131.9917863617231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377.46048197663282</v>
      </c>
      <c r="L13">
        <v>3.0499999999999994</v>
      </c>
      <c r="M13">
        <v>61.416603950400521</v>
      </c>
      <c r="N13">
        <v>50.22</v>
      </c>
      <c r="O13">
        <v>70.949942256042974</v>
      </c>
      <c r="P13">
        <v>23.400000000000002</v>
      </c>
      <c r="Q13">
        <v>8.6954210526315769</v>
      </c>
      <c r="R13">
        <v>17.398965751485989</v>
      </c>
      <c r="S13">
        <v>11.159853222270934</v>
      </c>
      <c r="T13">
        <v>0</v>
      </c>
      <c r="U13">
        <v>54.62</v>
      </c>
      <c r="V13">
        <v>6.0455677655677658</v>
      </c>
      <c r="W13">
        <v>13.604415584415584</v>
      </c>
      <c r="X13">
        <v>57.67</v>
      </c>
      <c r="Y13">
        <v>0</v>
      </c>
      <c r="Z13">
        <v>8.2697936363636337</v>
      </c>
      <c r="AA13">
        <v>17.82877215189874</v>
      </c>
      <c r="AB13">
        <v>16.708117116938364</v>
      </c>
      <c r="AC13">
        <v>12.289716830656154</v>
      </c>
      <c r="AD13">
        <v>15.529045756638286</v>
      </c>
      <c r="AE13">
        <v>20.618796371010621</v>
      </c>
      <c r="AF13">
        <v>23.694381561468127</v>
      </c>
      <c r="AG13">
        <v>26.874235400356191</v>
      </c>
      <c r="AH13">
        <v>64.697343322070864</v>
      </c>
      <c r="AI13">
        <v>11.843254615280454</v>
      </c>
      <c r="AJ13">
        <v>0</v>
      </c>
      <c r="AK13">
        <v>21.737711255967039</v>
      </c>
      <c r="AL13">
        <v>60.108548192771067</v>
      </c>
      <c r="AM13">
        <v>6.6833630034517055</v>
      </c>
      <c r="AN13">
        <v>0</v>
      </c>
      <c r="AO13">
        <v>4.3788239999999998</v>
      </c>
      <c r="AP13">
        <v>2.9249925434962716</v>
      </c>
      <c r="AQ13">
        <v>38.856153022749645</v>
      </c>
      <c r="AR13">
        <v>16.576201086956516</v>
      </c>
      <c r="AS13">
        <v>9.3882415252444975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1134.698742952766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359.16</v>
      </c>
      <c r="L14">
        <v>3.1</v>
      </c>
      <c r="M14">
        <v>61.416603950400521</v>
      </c>
      <c r="N14">
        <v>50.22</v>
      </c>
      <c r="O14">
        <v>70.949942256042974</v>
      </c>
      <c r="P14">
        <v>23.400000000000002</v>
      </c>
      <c r="Q14">
        <v>8.6954210526315769</v>
      </c>
      <c r="R14">
        <v>17.398965751485989</v>
      </c>
      <c r="S14">
        <v>11.159853222270934</v>
      </c>
      <c r="T14">
        <v>0</v>
      </c>
      <c r="U14">
        <v>54.62</v>
      </c>
      <c r="V14">
        <v>6.0455677655677658</v>
      </c>
      <c r="W14">
        <v>13.604415584415584</v>
      </c>
      <c r="X14">
        <v>57.67</v>
      </c>
      <c r="Y14">
        <v>0</v>
      </c>
      <c r="Z14">
        <v>8.2697936363636337</v>
      </c>
      <c r="AA14">
        <v>17.82877215189874</v>
      </c>
      <c r="AB14">
        <v>16.708117116938364</v>
      </c>
      <c r="AC14">
        <v>12.289716830656154</v>
      </c>
      <c r="AD14">
        <v>15.529045756638286</v>
      </c>
      <c r="AE14">
        <v>20.618796371010621</v>
      </c>
      <c r="AF14">
        <v>23.694381561468127</v>
      </c>
      <c r="AG14">
        <v>26.874235400356191</v>
      </c>
      <c r="AH14">
        <v>64.697343322070864</v>
      </c>
      <c r="AI14">
        <v>11.843254615280454</v>
      </c>
      <c r="AJ14">
        <v>0</v>
      </c>
      <c r="AK14">
        <v>21.737711255967039</v>
      </c>
      <c r="AL14">
        <v>60.108548192771067</v>
      </c>
      <c r="AM14">
        <v>4.5101714470394345</v>
      </c>
      <c r="AN14">
        <v>0</v>
      </c>
      <c r="AO14">
        <v>4.3788239999999998</v>
      </c>
      <c r="AP14">
        <v>4.5499884009941995</v>
      </c>
      <c r="AQ14">
        <v>38.856153022749645</v>
      </c>
      <c r="AR14">
        <v>16.576201086956516</v>
      </c>
      <c r="AS14">
        <v>9.3882415252444975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1115.900065277219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391.9</v>
      </c>
      <c r="L15">
        <v>3.1</v>
      </c>
      <c r="M15">
        <v>61.416603950400521</v>
      </c>
      <c r="N15">
        <v>50.22</v>
      </c>
      <c r="O15">
        <v>70.949942256042974</v>
      </c>
      <c r="P15">
        <v>23.400000000000002</v>
      </c>
      <c r="Q15">
        <v>8.6953011972633973</v>
      </c>
      <c r="R15">
        <v>17.924326894254786</v>
      </c>
      <c r="S15">
        <v>11.159852315835906</v>
      </c>
      <c r="T15">
        <v>0</v>
      </c>
      <c r="U15">
        <v>54.62</v>
      </c>
      <c r="V15">
        <v>6.0455677655677658</v>
      </c>
      <c r="W15">
        <v>13.604415584415584</v>
      </c>
      <c r="X15">
        <v>57.67</v>
      </c>
      <c r="Y15">
        <v>0</v>
      </c>
      <c r="Z15">
        <v>8.2697936363636337</v>
      </c>
      <c r="AA15">
        <v>17.82877215189874</v>
      </c>
      <c r="AB15">
        <v>16.708117116938364</v>
      </c>
      <c r="AC15">
        <v>12.289716830656154</v>
      </c>
      <c r="AD15">
        <v>15.529045756638286</v>
      </c>
      <c r="AE15">
        <v>20.618796371010621</v>
      </c>
      <c r="AF15">
        <v>17.766010361864033</v>
      </c>
      <c r="AG15">
        <v>26.874235400356191</v>
      </c>
      <c r="AH15">
        <v>64.697343322070864</v>
      </c>
      <c r="AI15">
        <v>6.8903315396928937</v>
      </c>
      <c r="AJ15">
        <v>0</v>
      </c>
      <c r="AK15">
        <v>21.737711255967039</v>
      </c>
      <c r="AL15">
        <v>57.60184939759035</v>
      </c>
      <c r="AM15">
        <v>0</v>
      </c>
      <c r="AN15">
        <v>0</v>
      </c>
      <c r="AO15">
        <v>4.3788239999999998</v>
      </c>
      <c r="AP15">
        <v>2.9249925434962716</v>
      </c>
      <c r="AQ15">
        <v>38.856153022749645</v>
      </c>
      <c r="AR15">
        <v>13.071217391304344</v>
      </c>
      <c r="AS15">
        <v>9.3882415252444975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1126.1371615876226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389.97184773292645</v>
      </c>
      <c r="L16">
        <v>3.1</v>
      </c>
      <c r="M16">
        <v>61.416603950400521</v>
      </c>
      <c r="N16">
        <v>50.22</v>
      </c>
      <c r="O16">
        <v>70.949942256042974</v>
      </c>
      <c r="P16">
        <v>23.400000000000002</v>
      </c>
      <c r="Q16">
        <v>8.6953011972633973</v>
      </c>
      <c r="R16">
        <v>17.924326894254786</v>
      </c>
      <c r="S16">
        <v>11.159852315835906</v>
      </c>
      <c r="T16">
        <v>0</v>
      </c>
      <c r="U16">
        <v>54.62</v>
      </c>
      <c r="V16">
        <v>6.0455677655677658</v>
      </c>
      <c r="W16">
        <v>13.604415584415584</v>
      </c>
      <c r="X16">
        <v>57.67</v>
      </c>
      <c r="Y16">
        <v>0</v>
      </c>
      <c r="Z16">
        <v>8.2697936363636337</v>
      </c>
      <c r="AA16">
        <v>17.82877215189874</v>
      </c>
      <c r="AB16">
        <v>16.708117116938364</v>
      </c>
      <c r="AC16">
        <v>12.289716830656154</v>
      </c>
      <c r="AD16">
        <v>15.529045756638286</v>
      </c>
      <c r="AE16">
        <v>20.618796371010621</v>
      </c>
      <c r="AF16">
        <v>17.766010361864033</v>
      </c>
      <c r="AG16">
        <v>26.874235400356191</v>
      </c>
      <c r="AH16">
        <v>64.697343322070864</v>
      </c>
      <c r="AI16">
        <v>6.8903315396928937</v>
      </c>
      <c r="AJ16">
        <v>0</v>
      </c>
      <c r="AK16">
        <v>21.737711255967039</v>
      </c>
      <c r="AL16">
        <v>57.60184939759035</v>
      </c>
      <c r="AM16">
        <v>0</v>
      </c>
      <c r="AN16">
        <v>0</v>
      </c>
      <c r="AO16">
        <v>4.3788239999999998</v>
      </c>
      <c r="AP16">
        <v>2.9249925434962716</v>
      </c>
      <c r="AQ16">
        <v>38.856153022749645</v>
      </c>
      <c r="AR16">
        <v>13.071217391304344</v>
      </c>
      <c r="AS16">
        <v>9.3882415252444975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1124.2090093205491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389.97184773292645</v>
      </c>
      <c r="L17">
        <v>3.1</v>
      </c>
      <c r="M17">
        <v>61.416603950400521</v>
      </c>
      <c r="N17">
        <v>50.22</v>
      </c>
      <c r="O17">
        <v>70.949942256042974</v>
      </c>
      <c r="P17">
        <v>21.83</v>
      </c>
      <c r="Q17">
        <v>8.6968977611940304</v>
      </c>
      <c r="R17">
        <v>17.930297051027168</v>
      </c>
      <c r="S17">
        <v>11.162108976377953</v>
      </c>
      <c r="T17">
        <v>0</v>
      </c>
      <c r="U17">
        <v>54.62</v>
      </c>
      <c r="V17">
        <v>6.0455677655677658</v>
      </c>
      <c r="W17">
        <v>13.604415584415584</v>
      </c>
      <c r="X17">
        <v>57.67</v>
      </c>
      <c r="Y17">
        <v>0</v>
      </c>
      <c r="Z17">
        <v>5.516123636363635</v>
      </c>
      <c r="AA17">
        <v>17.82877215189874</v>
      </c>
      <c r="AB17">
        <v>16.708117116938364</v>
      </c>
      <c r="AC17">
        <v>12.289716830656154</v>
      </c>
      <c r="AD17">
        <v>15.529045756638286</v>
      </c>
      <c r="AE17">
        <v>20.618796371010621</v>
      </c>
      <c r="AF17">
        <v>17.766010361864033</v>
      </c>
      <c r="AG17">
        <v>26.874235400356191</v>
      </c>
      <c r="AH17">
        <v>64.697343322070864</v>
      </c>
      <c r="AI17">
        <v>6.8903315396928937</v>
      </c>
      <c r="AJ17">
        <v>0</v>
      </c>
      <c r="AK17">
        <v>21.737711255967039</v>
      </c>
      <c r="AL17">
        <v>57.60184939759035</v>
      </c>
      <c r="AM17">
        <v>0</v>
      </c>
      <c r="AN17">
        <v>0</v>
      </c>
      <c r="AO17">
        <v>4.3788239999999998</v>
      </c>
      <c r="AP17">
        <v>4.5499884009941995</v>
      </c>
      <c r="AQ17">
        <v>38.856153022749645</v>
      </c>
      <c r="AR17">
        <v>13.071217391304344</v>
      </c>
      <c r="AS17">
        <v>9.3882415252444975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1121.520158559292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390.94</v>
      </c>
      <c r="L18">
        <v>3.1</v>
      </c>
      <c r="M18">
        <v>61.416603950400521</v>
      </c>
      <c r="N18">
        <v>50.22</v>
      </c>
      <c r="O18">
        <v>70.949942256042974</v>
      </c>
      <c r="P18">
        <v>20.261902347417845</v>
      </c>
      <c r="Q18">
        <v>8.6968977611940304</v>
      </c>
      <c r="R18">
        <v>17.930297051027168</v>
      </c>
      <c r="S18">
        <v>11.162108976377953</v>
      </c>
      <c r="T18">
        <v>0</v>
      </c>
      <c r="U18">
        <v>54.62</v>
      </c>
      <c r="V18">
        <v>6.0455677655677658</v>
      </c>
      <c r="W18">
        <v>13.604415584415584</v>
      </c>
      <c r="X18">
        <v>57.67</v>
      </c>
      <c r="Y18">
        <v>0</v>
      </c>
      <c r="Z18">
        <v>5.516123636363635</v>
      </c>
      <c r="AA18">
        <v>17.82877215189874</v>
      </c>
      <c r="AB18">
        <v>16.708117116938364</v>
      </c>
      <c r="AC18">
        <v>12.289716830656154</v>
      </c>
      <c r="AD18">
        <v>15.529045756638286</v>
      </c>
      <c r="AE18">
        <v>20.618796371010621</v>
      </c>
      <c r="AF18">
        <v>17.766010361864033</v>
      </c>
      <c r="AG18">
        <v>26.874235400356191</v>
      </c>
      <c r="AH18">
        <v>64.697343322070864</v>
      </c>
      <c r="AI18">
        <v>6.8903315396928937</v>
      </c>
      <c r="AJ18">
        <v>0</v>
      </c>
      <c r="AK18">
        <v>21.737711255967039</v>
      </c>
      <c r="AL18">
        <v>57.60184939759035</v>
      </c>
      <c r="AM18">
        <v>0</v>
      </c>
      <c r="AN18">
        <v>0</v>
      </c>
      <c r="AO18">
        <v>4.3788239999999998</v>
      </c>
      <c r="AP18">
        <v>2.9249925434962716</v>
      </c>
      <c r="AQ18">
        <v>38.856153022749645</v>
      </c>
      <c r="AR18">
        <v>13.071217391304344</v>
      </c>
      <c r="AS18">
        <v>9.3882415252444975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1119.2952173162855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387.09000000000003</v>
      </c>
      <c r="L19">
        <v>3.1</v>
      </c>
      <c r="M19">
        <v>61.416603950400521</v>
      </c>
      <c r="N19">
        <v>50.22</v>
      </c>
      <c r="O19">
        <v>70.949942256042974</v>
      </c>
      <c r="P19">
        <v>20.261902347417845</v>
      </c>
      <c r="Q19">
        <v>8.6968977611940304</v>
      </c>
      <c r="R19">
        <v>17.930297051027168</v>
      </c>
      <c r="S19">
        <v>11.162108976377953</v>
      </c>
      <c r="T19">
        <v>0</v>
      </c>
      <c r="U19">
        <v>54.62</v>
      </c>
      <c r="V19">
        <v>6.0455677655677658</v>
      </c>
      <c r="W19">
        <v>13.604415584415584</v>
      </c>
      <c r="X19">
        <v>57.67</v>
      </c>
      <c r="Y19">
        <v>0</v>
      </c>
      <c r="Z19">
        <v>5.516123636363635</v>
      </c>
      <c r="AA19">
        <v>17.82877215189874</v>
      </c>
      <c r="AB19">
        <v>16.708117116938364</v>
      </c>
      <c r="AC19">
        <v>12.289716830656154</v>
      </c>
      <c r="AD19">
        <v>15.529045756638286</v>
      </c>
      <c r="AE19">
        <v>20.618796371010621</v>
      </c>
      <c r="AF19">
        <v>17.766010361864033</v>
      </c>
      <c r="AG19">
        <v>26.874235400356191</v>
      </c>
      <c r="AH19">
        <v>64.697343322070864</v>
      </c>
      <c r="AI19">
        <v>6.8903315396928937</v>
      </c>
      <c r="AJ19">
        <v>0</v>
      </c>
      <c r="AK19">
        <v>21.737711255967039</v>
      </c>
      <c r="AL19">
        <v>57.60184939759035</v>
      </c>
      <c r="AM19">
        <v>0</v>
      </c>
      <c r="AN19">
        <v>0</v>
      </c>
      <c r="AO19">
        <v>4.1021280000000004</v>
      </c>
      <c r="AP19">
        <v>3.7901930405965203</v>
      </c>
      <c r="AQ19">
        <v>38.856153022749645</v>
      </c>
      <c r="AR19">
        <v>13.071217391304344</v>
      </c>
      <c r="AS19">
        <v>9.3882415252444975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1116.0337218133859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376.49190130998733</v>
      </c>
      <c r="L20">
        <v>3.1</v>
      </c>
      <c r="M20">
        <v>61.416603950400521</v>
      </c>
      <c r="N20">
        <v>50.22</v>
      </c>
      <c r="O20">
        <v>70.949942256042974</v>
      </c>
      <c r="P20">
        <v>20.261902347417845</v>
      </c>
      <c r="Q20">
        <v>8.6968977611940304</v>
      </c>
      <c r="R20">
        <v>17.930297051027168</v>
      </c>
      <c r="S20">
        <v>11.162108976377953</v>
      </c>
      <c r="T20">
        <v>0</v>
      </c>
      <c r="U20">
        <v>54.62</v>
      </c>
      <c r="V20">
        <v>6.0455677655677658</v>
      </c>
      <c r="W20">
        <v>13.604415584415584</v>
      </c>
      <c r="X20">
        <v>57.67</v>
      </c>
      <c r="Y20">
        <v>0</v>
      </c>
      <c r="Z20">
        <v>5.516123636363635</v>
      </c>
      <c r="AA20">
        <v>17.82877215189874</v>
      </c>
      <c r="AB20">
        <v>16.708117116938364</v>
      </c>
      <c r="AC20">
        <v>12.289716830656154</v>
      </c>
      <c r="AD20">
        <v>15.529045756638286</v>
      </c>
      <c r="AE20">
        <v>20.618796371010621</v>
      </c>
      <c r="AF20">
        <v>17.766010361864033</v>
      </c>
      <c r="AG20">
        <v>26.874235400356191</v>
      </c>
      <c r="AH20">
        <v>64.697343322070864</v>
      </c>
      <c r="AI20">
        <v>6.8903315396928937</v>
      </c>
      <c r="AJ20">
        <v>0</v>
      </c>
      <c r="AK20">
        <v>21.737711255967039</v>
      </c>
      <c r="AL20">
        <v>57.60184939759035</v>
      </c>
      <c r="AM20">
        <v>0</v>
      </c>
      <c r="AN20">
        <v>0</v>
      </c>
      <c r="AO20">
        <v>4.1021280000000004</v>
      </c>
      <c r="AP20">
        <v>5.4151888980944491</v>
      </c>
      <c r="AQ20">
        <v>38.856153022749645</v>
      </c>
      <c r="AR20">
        <v>13.071217391304344</v>
      </c>
      <c r="AS20">
        <v>9.3882415252444975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1107.0606189808711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373.61</v>
      </c>
      <c r="L21">
        <v>3.1</v>
      </c>
      <c r="M21">
        <v>61.416603950400521</v>
      </c>
      <c r="N21">
        <v>50.22</v>
      </c>
      <c r="O21">
        <v>70.949942256042974</v>
      </c>
      <c r="P21">
        <v>20.261902347417845</v>
      </c>
      <c r="Q21">
        <v>8.6968977611940304</v>
      </c>
      <c r="R21">
        <v>17.930297051027168</v>
      </c>
      <c r="S21">
        <v>11.162108976377953</v>
      </c>
      <c r="T21">
        <v>0</v>
      </c>
      <c r="U21">
        <v>54.62</v>
      </c>
      <c r="V21">
        <v>6.0455677655677658</v>
      </c>
      <c r="W21">
        <v>13.604415584415584</v>
      </c>
      <c r="X21">
        <v>57.67</v>
      </c>
      <c r="Y21">
        <v>0</v>
      </c>
      <c r="Z21">
        <v>5.516123636363635</v>
      </c>
      <c r="AA21">
        <v>17.82877215189874</v>
      </c>
      <c r="AB21">
        <v>16.708117116938364</v>
      </c>
      <c r="AC21">
        <v>12.289716830656154</v>
      </c>
      <c r="AD21">
        <v>15.529045756638286</v>
      </c>
      <c r="AE21">
        <v>20.618796371010621</v>
      </c>
      <c r="AF21">
        <v>17.766010361864033</v>
      </c>
      <c r="AG21">
        <v>26.874235400356191</v>
      </c>
      <c r="AH21">
        <v>64.697343322070864</v>
      </c>
      <c r="AI21">
        <v>6.8903315396928937</v>
      </c>
      <c r="AJ21">
        <v>0</v>
      </c>
      <c r="AK21">
        <v>21.737711255967039</v>
      </c>
      <c r="AL21">
        <v>57.60184939759035</v>
      </c>
      <c r="AM21">
        <v>0</v>
      </c>
      <c r="AN21">
        <v>0</v>
      </c>
      <c r="AO21">
        <v>4.1021280000000004</v>
      </c>
      <c r="AP21">
        <v>3.7901930405965203</v>
      </c>
      <c r="AQ21">
        <v>38.856153022749645</v>
      </c>
      <c r="AR21">
        <v>13.071217391304344</v>
      </c>
      <c r="AS21">
        <v>9.3882415252444975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1102.5537218133859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370.72</v>
      </c>
      <c r="L22">
        <v>3.1</v>
      </c>
      <c r="M22">
        <v>61.416603950400521</v>
      </c>
      <c r="N22">
        <v>50.22</v>
      </c>
      <c r="O22">
        <v>70.949942256042974</v>
      </c>
      <c r="P22">
        <v>20.261902347417845</v>
      </c>
      <c r="Q22">
        <v>8.6968977611940304</v>
      </c>
      <c r="R22">
        <v>17.930297051027168</v>
      </c>
      <c r="S22">
        <v>11.162108976377953</v>
      </c>
      <c r="T22">
        <v>0</v>
      </c>
      <c r="U22">
        <v>54.62</v>
      </c>
      <c r="V22">
        <v>6.0455677655677658</v>
      </c>
      <c r="W22">
        <v>13.604415584415584</v>
      </c>
      <c r="X22">
        <v>57.67</v>
      </c>
      <c r="Y22">
        <v>0</v>
      </c>
      <c r="Z22">
        <v>5.516123636363635</v>
      </c>
      <c r="AA22">
        <v>17.82877215189874</v>
      </c>
      <c r="AB22">
        <v>16.708117116938364</v>
      </c>
      <c r="AC22">
        <v>12.289716830656154</v>
      </c>
      <c r="AD22">
        <v>15.529045756638286</v>
      </c>
      <c r="AE22">
        <v>20.618796371010621</v>
      </c>
      <c r="AF22">
        <v>17.766010361864033</v>
      </c>
      <c r="AG22">
        <v>26.874235400356191</v>
      </c>
      <c r="AH22">
        <v>64.697343322070864</v>
      </c>
      <c r="AI22">
        <v>6.8903315396928937</v>
      </c>
      <c r="AJ22">
        <v>0</v>
      </c>
      <c r="AK22">
        <v>21.737711255967039</v>
      </c>
      <c r="AL22">
        <v>57.60184939759035</v>
      </c>
      <c r="AM22">
        <v>0</v>
      </c>
      <c r="AN22">
        <v>0</v>
      </c>
      <c r="AO22">
        <v>4.0406399999999998</v>
      </c>
      <c r="AP22">
        <v>3.7901930405965203</v>
      </c>
      <c r="AQ22">
        <v>38.856153022749645</v>
      </c>
      <c r="AR22">
        <v>13.071217391304344</v>
      </c>
      <c r="AS22">
        <v>9.3882415252444975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1099.6022338133857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353.38000000000005</v>
      </c>
      <c r="L23">
        <v>3.1</v>
      </c>
      <c r="M23">
        <v>61.416603950400521</v>
      </c>
      <c r="N23">
        <v>50.22</v>
      </c>
      <c r="O23">
        <v>70.949942256042974</v>
      </c>
      <c r="P23">
        <v>20.261902347417845</v>
      </c>
      <c r="Q23">
        <v>8.6968977611940304</v>
      </c>
      <c r="R23">
        <v>17.930297051027168</v>
      </c>
      <c r="S23">
        <v>11.162108976377953</v>
      </c>
      <c r="T23">
        <v>0</v>
      </c>
      <c r="U23">
        <v>54.62</v>
      </c>
      <c r="V23">
        <v>6.0455677655677658</v>
      </c>
      <c r="W23">
        <v>13.604415584415584</v>
      </c>
      <c r="X23">
        <v>57.67</v>
      </c>
      <c r="Y23">
        <v>0</v>
      </c>
      <c r="Z23">
        <v>5.516123636363635</v>
      </c>
      <c r="AA23">
        <v>17.82877215189874</v>
      </c>
      <c r="AB23">
        <v>16.708117116938364</v>
      </c>
      <c r="AC23">
        <v>12.289716830656154</v>
      </c>
      <c r="AD23">
        <v>15.529045756638286</v>
      </c>
      <c r="AE23">
        <v>20.618796371010621</v>
      </c>
      <c r="AF23">
        <v>17.766010361864033</v>
      </c>
      <c r="AG23">
        <v>26.874235400356191</v>
      </c>
      <c r="AH23">
        <v>64.697343322070864</v>
      </c>
      <c r="AI23">
        <v>8.0758504766608397</v>
      </c>
      <c r="AJ23">
        <v>0</v>
      </c>
      <c r="AK23">
        <v>21.737711255967039</v>
      </c>
      <c r="AL23">
        <v>57.60184939759035</v>
      </c>
      <c r="AM23">
        <v>0</v>
      </c>
      <c r="AN23">
        <v>0</v>
      </c>
      <c r="AO23">
        <v>3.9791520000000005</v>
      </c>
      <c r="AP23">
        <v>5.4151888980944491</v>
      </c>
      <c r="AQ23">
        <v>38.856153022749645</v>
      </c>
      <c r="AR23">
        <v>13.071217391304344</v>
      </c>
      <c r="AS23">
        <v>9.3882415252444975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1085.0112606078521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338.94</v>
      </c>
      <c r="L24">
        <v>3.1</v>
      </c>
      <c r="M24">
        <v>61.416603950400521</v>
      </c>
      <c r="N24">
        <v>50.22</v>
      </c>
      <c r="O24">
        <v>70.949942256042974</v>
      </c>
      <c r="P24">
        <v>20.261902347417845</v>
      </c>
      <c r="Q24">
        <v>8.6968977611940304</v>
      </c>
      <c r="R24">
        <v>17.930297051027168</v>
      </c>
      <c r="S24">
        <v>11.162108976377953</v>
      </c>
      <c r="T24">
        <v>0</v>
      </c>
      <c r="U24">
        <v>54.62</v>
      </c>
      <c r="V24">
        <v>6.0455677655677658</v>
      </c>
      <c r="W24">
        <v>13.604415584415584</v>
      </c>
      <c r="X24">
        <v>57.67</v>
      </c>
      <c r="Y24">
        <v>0</v>
      </c>
      <c r="Z24">
        <v>5.516123636363635</v>
      </c>
      <c r="AA24">
        <v>17.82877215189874</v>
      </c>
      <c r="AB24">
        <v>16.708117116938364</v>
      </c>
      <c r="AC24">
        <v>12.289716830656154</v>
      </c>
      <c r="AD24">
        <v>15.529045756638286</v>
      </c>
      <c r="AE24">
        <v>20.618796371010621</v>
      </c>
      <c r="AF24">
        <v>17.766010361864033</v>
      </c>
      <c r="AG24">
        <v>26.874235400356191</v>
      </c>
      <c r="AH24">
        <v>64.697343322070864</v>
      </c>
      <c r="AI24">
        <v>8.0758504766608397</v>
      </c>
      <c r="AJ24">
        <v>0</v>
      </c>
      <c r="AK24">
        <v>21.737711255967039</v>
      </c>
      <c r="AL24">
        <v>57.60184939759035</v>
      </c>
      <c r="AM24">
        <v>0</v>
      </c>
      <c r="AN24">
        <v>0</v>
      </c>
      <c r="AO24">
        <v>3.9791520000000005</v>
      </c>
      <c r="AP24">
        <v>3.7901930405965203</v>
      </c>
      <c r="AQ24">
        <v>38.856153022749645</v>
      </c>
      <c r="AR24">
        <v>13.071217391304344</v>
      </c>
      <c r="AS24">
        <v>9.3882415252444975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1068.946264750354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323.53999999999996</v>
      </c>
      <c r="L25">
        <v>3.1</v>
      </c>
      <c r="M25">
        <v>61.416603950400521</v>
      </c>
      <c r="N25">
        <v>50.22</v>
      </c>
      <c r="O25">
        <v>70.949942256042974</v>
      </c>
      <c r="P25">
        <v>20.261902347417845</v>
      </c>
      <c r="Q25">
        <v>8.6968977611940304</v>
      </c>
      <c r="R25">
        <v>17.930297051027168</v>
      </c>
      <c r="S25">
        <v>11.162108976377953</v>
      </c>
      <c r="T25">
        <v>0</v>
      </c>
      <c r="U25">
        <v>54.62</v>
      </c>
      <c r="V25">
        <v>6.0455677655677658</v>
      </c>
      <c r="W25">
        <v>13.604415584415584</v>
      </c>
      <c r="X25">
        <v>57.67</v>
      </c>
      <c r="Y25">
        <v>0</v>
      </c>
      <c r="Z25">
        <v>5.516123636363635</v>
      </c>
      <c r="AA25">
        <v>17.82877215189874</v>
      </c>
      <c r="AB25">
        <v>16.708117116938364</v>
      </c>
      <c r="AC25">
        <v>12.289716830656154</v>
      </c>
      <c r="AD25">
        <v>15.529045756638286</v>
      </c>
      <c r="AE25">
        <v>20.618796371010621</v>
      </c>
      <c r="AF25">
        <v>17.766010361864033</v>
      </c>
      <c r="AG25">
        <v>26.874235400356191</v>
      </c>
      <c r="AH25">
        <v>64.697343322070864</v>
      </c>
      <c r="AI25">
        <v>4.3044680865748912</v>
      </c>
      <c r="AJ25">
        <v>0</v>
      </c>
      <c r="AK25">
        <v>21.737711255967039</v>
      </c>
      <c r="AL25">
        <v>57.60184939759035</v>
      </c>
      <c r="AM25">
        <v>0</v>
      </c>
      <c r="AN25">
        <v>0</v>
      </c>
      <c r="AO25">
        <v>3.9791520000000005</v>
      </c>
      <c r="AP25">
        <v>3.7901930405965203</v>
      </c>
      <c r="AQ25">
        <v>38.856153022749645</v>
      </c>
      <c r="AR25">
        <v>13.071217391304344</v>
      </c>
      <c r="AS25">
        <v>9.3882415252444975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1049.7748823602678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292.72000000000003</v>
      </c>
      <c r="L26">
        <v>3.1</v>
      </c>
      <c r="M26">
        <v>61.416603950400521</v>
      </c>
      <c r="N26">
        <v>50.22</v>
      </c>
      <c r="O26">
        <v>70.949942256042974</v>
      </c>
      <c r="P26">
        <v>20.261902347417845</v>
      </c>
      <c r="Q26">
        <v>8.6953011972633973</v>
      </c>
      <c r="R26">
        <v>17.924326894254786</v>
      </c>
      <c r="S26">
        <v>11.159852315835906</v>
      </c>
      <c r="T26">
        <v>0</v>
      </c>
      <c r="U26">
        <v>54.62</v>
      </c>
      <c r="V26">
        <v>6.0455677655677658</v>
      </c>
      <c r="W26">
        <v>13.604415584415584</v>
      </c>
      <c r="X26">
        <v>57.67</v>
      </c>
      <c r="Y26">
        <v>0</v>
      </c>
      <c r="Z26">
        <v>5.516123636363635</v>
      </c>
      <c r="AA26">
        <v>17.82877215189874</v>
      </c>
      <c r="AB26">
        <v>16.708117116938364</v>
      </c>
      <c r="AC26">
        <v>12.289716830656154</v>
      </c>
      <c r="AD26">
        <v>15.529045756638286</v>
      </c>
      <c r="AE26">
        <v>20.618796371010621</v>
      </c>
      <c r="AF26">
        <v>17.766010361864033</v>
      </c>
      <c r="AG26">
        <v>26.874235400356191</v>
      </c>
      <c r="AH26">
        <v>64.697343322070864</v>
      </c>
      <c r="AI26">
        <v>13.995488658567899</v>
      </c>
      <c r="AJ26">
        <v>0</v>
      </c>
      <c r="AK26">
        <v>21.737711255967039</v>
      </c>
      <c r="AL26">
        <v>57.60184939759035</v>
      </c>
      <c r="AM26">
        <v>0</v>
      </c>
      <c r="AN26">
        <v>0</v>
      </c>
      <c r="AO26">
        <v>3.8517840000000003</v>
      </c>
      <c r="AP26">
        <v>5.4151888980944491</v>
      </c>
      <c r="AQ26">
        <v>38.856153022749645</v>
      </c>
      <c r="AR26">
        <v>13.071217391304344</v>
      </c>
      <c r="AS26">
        <v>9.3882415252444975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1030.1337074085138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334.9</v>
      </c>
      <c r="L27">
        <v>3.1</v>
      </c>
      <c r="M27">
        <v>61.416603950400521</v>
      </c>
      <c r="N27">
        <v>50.22</v>
      </c>
      <c r="O27">
        <v>70.949942256042974</v>
      </c>
      <c r="P27">
        <v>20.261902347417845</v>
      </c>
      <c r="Q27">
        <v>8.5607905592611591</v>
      </c>
      <c r="R27">
        <v>17.397144660439281</v>
      </c>
      <c r="S27">
        <v>11.157980487804878</v>
      </c>
      <c r="T27">
        <v>0</v>
      </c>
      <c r="U27">
        <v>54.62</v>
      </c>
      <c r="V27">
        <v>6.0455677655677658</v>
      </c>
      <c r="W27">
        <v>13.604415584415584</v>
      </c>
      <c r="X27">
        <v>57.67</v>
      </c>
      <c r="Y27">
        <v>0</v>
      </c>
      <c r="Z27">
        <v>5.516123636363635</v>
      </c>
      <c r="AA27">
        <v>17.82877215189874</v>
      </c>
      <c r="AB27">
        <v>16.708117116938364</v>
      </c>
      <c r="AC27">
        <v>12.289716830656154</v>
      </c>
      <c r="AD27">
        <v>15.529045756638286</v>
      </c>
      <c r="AE27">
        <v>20.618796371010621</v>
      </c>
      <c r="AF27">
        <v>17.766010361864033</v>
      </c>
      <c r="AG27">
        <v>26.874235400356191</v>
      </c>
      <c r="AH27">
        <v>64.697343322070864</v>
      </c>
      <c r="AI27">
        <v>13.995488658567899</v>
      </c>
      <c r="AJ27">
        <v>0</v>
      </c>
      <c r="AK27">
        <v>21.737711255967039</v>
      </c>
      <c r="AL27">
        <v>57.60184939759035</v>
      </c>
      <c r="AM27">
        <v>0</v>
      </c>
      <c r="AN27">
        <v>0</v>
      </c>
      <c r="AO27">
        <v>3.8517840000000003</v>
      </c>
      <c r="AP27">
        <v>3.7901930405965203</v>
      </c>
      <c r="AQ27">
        <v>38.856153022749645</v>
      </c>
      <c r="AR27">
        <v>16.576201086956516</v>
      </c>
      <c r="AS27">
        <v>13.878443924243463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1078.0203329458182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329.31</v>
      </c>
      <c r="L28">
        <v>3.1</v>
      </c>
      <c r="M28">
        <v>61.416603950400521</v>
      </c>
      <c r="N28">
        <v>50.22</v>
      </c>
      <c r="O28">
        <v>70.949942256042974</v>
      </c>
      <c r="P28">
        <v>20.261902347417845</v>
      </c>
      <c r="Q28">
        <v>8.6954210526315769</v>
      </c>
      <c r="R28">
        <v>17.398965751485989</v>
      </c>
      <c r="S28">
        <v>11.159853222270934</v>
      </c>
      <c r="T28">
        <v>0</v>
      </c>
      <c r="U28">
        <v>54.62</v>
      </c>
      <c r="V28">
        <v>6.0455677655677658</v>
      </c>
      <c r="W28">
        <v>13.604415584415584</v>
      </c>
      <c r="X28">
        <v>57.67</v>
      </c>
      <c r="Y28">
        <v>0</v>
      </c>
      <c r="Z28">
        <v>5.516123636363635</v>
      </c>
      <c r="AA28">
        <v>17.82877215189874</v>
      </c>
      <c r="AB28">
        <v>16.708117116938364</v>
      </c>
      <c r="AC28">
        <v>12.289716830656154</v>
      </c>
      <c r="AD28">
        <v>15.529045756638286</v>
      </c>
      <c r="AE28">
        <v>20.618796371010621</v>
      </c>
      <c r="AF28">
        <v>17.766010361864033</v>
      </c>
      <c r="AG28">
        <v>26.874235400356191</v>
      </c>
      <c r="AH28">
        <v>64.697343322070864</v>
      </c>
      <c r="AI28">
        <v>13.995488658567899</v>
      </c>
      <c r="AJ28">
        <v>0</v>
      </c>
      <c r="AK28">
        <v>21.737711255967039</v>
      </c>
      <c r="AL28">
        <v>57.60184939759035</v>
      </c>
      <c r="AM28">
        <v>0</v>
      </c>
      <c r="AN28">
        <v>0</v>
      </c>
      <c r="AO28">
        <v>3.7288080000000003</v>
      </c>
      <c r="AP28">
        <v>3.7901930405965203</v>
      </c>
      <c r="AQ28">
        <v>38.856153022749645</v>
      </c>
      <c r="AR28">
        <v>16.576201086956516</v>
      </c>
      <c r="AS28">
        <v>13.878443924243463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1072.4456812647013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314.87000000000006</v>
      </c>
      <c r="L29">
        <v>3.1</v>
      </c>
      <c r="M29">
        <v>61.416603950400521</v>
      </c>
      <c r="N29">
        <v>50.22</v>
      </c>
      <c r="O29">
        <v>70.949942256042974</v>
      </c>
      <c r="P29">
        <v>20.261902347417845</v>
      </c>
      <c r="Q29">
        <v>8.6954210526315769</v>
      </c>
      <c r="R29">
        <v>17.398965751485989</v>
      </c>
      <c r="S29">
        <v>11.159853222270934</v>
      </c>
      <c r="T29">
        <v>0</v>
      </c>
      <c r="U29">
        <v>54.62</v>
      </c>
      <c r="V29">
        <v>6.0455677655677658</v>
      </c>
      <c r="W29">
        <v>13.604415584415584</v>
      </c>
      <c r="X29">
        <v>57.67</v>
      </c>
      <c r="Y29">
        <v>0</v>
      </c>
      <c r="Z29">
        <v>5.516123636363635</v>
      </c>
      <c r="AA29">
        <v>17.82877215189874</v>
      </c>
      <c r="AB29">
        <v>16.708117116938364</v>
      </c>
      <c r="AC29">
        <v>12.289716830656154</v>
      </c>
      <c r="AD29">
        <v>15.529045756638286</v>
      </c>
      <c r="AE29">
        <v>20.618796371010621</v>
      </c>
      <c r="AF29">
        <v>17.766010361864033</v>
      </c>
      <c r="AG29">
        <v>26.874235400356191</v>
      </c>
      <c r="AH29">
        <v>64.697343322070864</v>
      </c>
      <c r="AI29">
        <v>13.995488658567899</v>
      </c>
      <c r="AJ29">
        <v>0</v>
      </c>
      <c r="AK29">
        <v>21.737711255967039</v>
      </c>
      <c r="AL29">
        <v>57.60184939759035</v>
      </c>
      <c r="AM29">
        <v>0</v>
      </c>
      <c r="AN29">
        <v>0</v>
      </c>
      <c r="AO29">
        <v>3.7288080000000003</v>
      </c>
      <c r="AP29">
        <v>5.4151888980944491</v>
      </c>
      <c r="AQ29">
        <v>38.856153022749645</v>
      </c>
      <c r="AR29">
        <v>13.071217391304344</v>
      </c>
      <c r="AS29">
        <v>13.878443924243463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1056.1256934265473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295.61</v>
      </c>
      <c r="L30">
        <v>3.1</v>
      </c>
      <c r="M30">
        <v>61.416603950400521</v>
      </c>
      <c r="N30">
        <v>50.22</v>
      </c>
      <c r="O30">
        <v>70.949942256042974</v>
      </c>
      <c r="P30">
        <v>20.261902347417845</v>
      </c>
      <c r="Q30">
        <v>8.6954210526315769</v>
      </c>
      <c r="R30">
        <v>17.398965751485989</v>
      </c>
      <c r="S30">
        <v>11.159853222270934</v>
      </c>
      <c r="T30">
        <v>0</v>
      </c>
      <c r="U30">
        <v>54.62</v>
      </c>
      <c r="V30">
        <v>6.0455677655677658</v>
      </c>
      <c r="W30">
        <v>13.604415584415584</v>
      </c>
      <c r="X30">
        <v>57.67</v>
      </c>
      <c r="Y30">
        <v>0</v>
      </c>
      <c r="Z30">
        <v>5.516123636363635</v>
      </c>
      <c r="AA30">
        <v>17.82877215189874</v>
      </c>
      <c r="AB30">
        <v>16.708117116938364</v>
      </c>
      <c r="AC30">
        <v>12.289716830656154</v>
      </c>
      <c r="AD30">
        <v>15.529045756638286</v>
      </c>
      <c r="AE30">
        <v>20.618796371010621</v>
      </c>
      <c r="AF30">
        <v>17.766010361864033</v>
      </c>
      <c r="AG30">
        <v>26.874235400356191</v>
      </c>
      <c r="AH30">
        <v>64.697343322070864</v>
      </c>
      <c r="AI30">
        <v>13.995488658567899</v>
      </c>
      <c r="AJ30">
        <v>0</v>
      </c>
      <c r="AK30">
        <v>21.737711255967039</v>
      </c>
      <c r="AL30">
        <v>57.60184939759035</v>
      </c>
      <c r="AM30">
        <v>0</v>
      </c>
      <c r="AN30">
        <v>0</v>
      </c>
      <c r="AO30">
        <v>3.7288080000000003</v>
      </c>
      <c r="AP30">
        <v>3.7901930405965203</v>
      </c>
      <c r="AQ30">
        <v>29.390178097107206</v>
      </c>
      <c r="AR30">
        <v>13.071217391304344</v>
      </c>
      <c r="AS30">
        <v>13.878443924243463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1025.7747226434069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277.32</v>
      </c>
      <c r="L31">
        <v>3.1</v>
      </c>
      <c r="M31">
        <v>61.416603950400521</v>
      </c>
      <c r="N31">
        <v>50.22</v>
      </c>
      <c r="O31">
        <v>70.949942256042974</v>
      </c>
      <c r="P31">
        <v>20.261902347417845</v>
      </c>
      <c r="Q31">
        <v>8.6963987884906597</v>
      </c>
      <c r="R31">
        <v>17.397144660439281</v>
      </c>
      <c r="S31">
        <v>11.157980487804878</v>
      </c>
      <c r="T31">
        <v>0</v>
      </c>
      <c r="U31">
        <v>54.62</v>
      </c>
      <c r="V31">
        <v>6.0455677655677658</v>
      </c>
      <c r="W31">
        <v>13.604415584415584</v>
      </c>
      <c r="X31">
        <v>57.67</v>
      </c>
      <c r="Y31">
        <v>0</v>
      </c>
      <c r="Z31">
        <v>5.516123636363635</v>
      </c>
      <c r="AA31">
        <v>17.82877215189874</v>
      </c>
      <c r="AB31">
        <v>16.708117116938364</v>
      </c>
      <c r="AC31">
        <v>12.289716830656154</v>
      </c>
      <c r="AD31">
        <v>15.529045756638286</v>
      </c>
      <c r="AE31">
        <v>20.618796371010621</v>
      </c>
      <c r="AF31">
        <v>11.844006907909357</v>
      </c>
      <c r="AG31">
        <v>26.874235400356191</v>
      </c>
      <c r="AH31">
        <v>64.697343322070864</v>
      </c>
      <c r="AI31">
        <v>13.995488658567899</v>
      </c>
      <c r="AJ31">
        <v>0</v>
      </c>
      <c r="AK31">
        <v>21.737711255967039</v>
      </c>
      <c r="AL31">
        <v>57.60184939759035</v>
      </c>
      <c r="AM31">
        <v>0</v>
      </c>
      <c r="AN31">
        <v>0</v>
      </c>
      <c r="AO31">
        <v>3.7902960000000006</v>
      </c>
      <c r="AP31">
        <v>3.7901930405965203</v>
      </c>
      <c r="AQ31">
        <v>29.390178097107206</v>
      </c>
      <c r="AR31">
        <v>13.071217391304344</v>
      </c>
      <c r="AS31">
        <v>13.878443924243463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1001.6214910997987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271.19999999999993</v>
      </c>
      <c r="L32">
        <v>3.1</v>
      </c>
      <c r="M32">
        <v>61.416603950400521</v>
      </c>
      <c r="N32">
        <v>50.22</v>
      </c>
      <c r="O32">
        <v>70.949942256042974</v>
      </c>
      <c r="P32">
        <v>20.261902347417845</v>
      </c>
      <c r="Q32">
        <v>8.6953011972633973</v>
      </c>
      <c r="R32">
        <v>17.924326894254786</v>
      </c>
      <c r="S32">
        <v>11.159852315835906</v>
      </c>
      <c r="T32">
        <v>0</v>
      </c>
      <c r="U32">
        <v>54.62</v>
      </c>
      <c r="V32">
        <v>6.0455677655677658</v>
      </c>
      <c r="W32">
        <v>13.604415584415584</v>
      </c>
      <c r="X32">
        <v>57.67</v>
      </c>
      <c r="Y32">
        <v>0</v>
      </c>
      <c r="Z32">
        <v>5.516123636363635</v>
      </c>
      <c r="AA32">
        <v>17.82877215189874</v>
      </c>
      <c r="AB32">
        <v>16.708117116938364</v>
      </c>
      <c r="AC32">
        <v>12.289716830656154</v>
      </c>
      <c r="AD32">
        <v>15.529045756638286</v>
      </c>
      <c r="AE32">
        <v>20.618796371010621</v>
      </c>
      <c r="AF32">
        <v>11.844006907909357</v>
      </c>
      <c r="AG32">
        <v>26.874235400356191</v>
      </c>
      <c r="AH32">
        <v>64.697343322070864</v>
      </c>
      <c r="AI32">
        <v>2.6932762427090586</v>
      </c>
      <c r="AJ32">
        <v>0</v>
      </c>
      <c r="AK32">
        <v>21.737711255967039</v>
      </c>
      <c r="AL32">
        <v>57.60184939759035</v>
      </c>
      <c r="AM32">
        <v>0</v>
      </c>
      <c r="AN32">
        <v>0</v>
      </c>
      <c r="AO32">
        <v>3.7902960000000006</v>
      </c>
      <c r="AP32">
        <v>5.4151888980944491</v>
      </c>
      <c r="AQ32">
        <v>19.595481212632162</v>
      </c>
      <c r="AR32">
        <v>13.071217391304344</v>
      </c>
      <c r="AS32">
        <v>13.878443924243463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976.55753412758202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271.19999999999993</v>
      </c>
      <c r="L33">
        <v>3.1</v>
      </c>
      <c r="M33">
        <v>61.416603950400521</v>
      </c>
      <c r="N33">
        <v>50.22</v>
      </c>
      <c r="O33">
        <v>70.949942256042974</v>
      </c>
      <c r="P33">
        <v>20.261902347417845</v>
      </c>
      <c r="Q33">
        <v>5.5096384514435695</v>
      </c>
      <c r="R33">
        <v>11.585706070983811</v>
      </c>
      <c r="S33">
        <v>7.2849385114885115</v>
      </c>
      <c r="T33">
        <v>0</v>
      </c>
      <c r="U33">
        <v>54.62</v>
      </c>
      <c r="V33">
        <v>6.0455677655677658</v>
      </c>
      <c r="W33">
        <v>13.604415584415584</v>
      </c>
      <c r="X33">
        <v>57.67</v>
      </c>
      <c r="Y33">
        <v>0</v>
      </c>
      <c r="Z33">
        <v>5.516123636363635</v>
      </c>
      <c r="AA33">
        <v>17.82877215189874</v>
      </c>
      <c r="AB33">
        <v>16.708117116938364</v>
      </c>
      <c r="AC33">
        <v>12.289716830656154</v>
      </c>
      <c r="AD33">
        <v>15.529045756638286</v>
      </c>
      <c r="AE33">
        <v>20.618796371010621</v>
      </c>
      <c r="AF33">
        <v>11.844006907909357</v>
      </c>
      <c r="AG33">
        <v>26.874235400356191</v>
      </c>
      <c r="AH33">
        <v>64.697343322070864</v>
      </c>
      <c r="AI33">
        <v>2.6932762427090586</v>
      </c>
      <c r="AJ33">
        <v>0</v>
      </c>
      <c r="AK33">
        <v>21.737711255967039</v>
      </c>
      <c r="AL33">
        <v>57.60184939759035</v>
      </c>
      <c r="AM33">
        <v>0</v>
      </c>
      <c r="AN33">
        <v>0</v>
      </c>
      <c r="AO33">
        <v>3.7902960000000006</v>
      </c>
      <c r="AP33">
        <v>3.8999900579950291</v>
      </c>
      <c r="AQ33">
        <v>19.595481212632162</v>
      </c>
      <c r="AR33">
        <v>13.071217391304344</v>
      </c>
      <c r="AS33">
        <v>11.379444370036561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959.14413835983748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271.19999999999993</v>
      </c>
      <c r="L34">
        <v>3.1</v>
      </c>
      <c r="M34">
        <v>61.416603950400521</v>
      </c>
      <c r="N34">
        <v>50.22</v>
      </c>
      <c r="O34">
        <v>70.949942256042974</v>
      </c>
      <c r="P34">
        <v>20.261902347417845</v>
      </c>
      <c r="Q34">
        <v>4.783156272927366</v>
      </c>
      <c r="R34">
        <v>9.8593297316636868</v>
      </c>
      <c r="S34">
        <v>6.1386432861189801</v>
      </c>
      <c r="T34">
        <v>0</v>
      </c>
      <c r="U34">
        <v>54.62</v>
      </c>
      <c r="V34">
        <v>6.0455677655677658</v>
      </c>
      <c r="W34">
        <v>13.604415584415584</v>
      </c>
      <c r="X34">
        <v>57.67</v>
      </c>
      <c r="Y34">
        <v>0</v>
      </c>
      <c r="Z34">
        <v>5.516123636363635</v>
      </c>
      <c r="AA34">
        <v>17.82877215189874</v>
      </c>
      <c r="AB34">
        <v>16.708117116938364</v>
      </c>
      <c r="AC34">
        <v>12.289716830656154</v>
      </c>
      <c r="AD34">
        <v>15.529045756638286</v>
      </c>
      <c r="AE34">
        <v>20.618796371010621</v>
      </c>
      <c r="AF34">
        <v>11.844006907909357</v>
      </c>
      <c r="AG34">
        <v>26.874235400356191</v>
      </c>
      <c r="AH34">
        <v>64.697343322070864</v>
      </c>
      <c r="AI34">
        <v>2.6932762427090586</v>
      </c>
      <c r="AJ34">
        <v>0</v>
      </c>
      <c r="AK34">
        <v>21.737711255967039</v>
      </c>
      <c r="AL34">
        <v>57.60184939759035</v>
      </c>
      <c r="AM34">
        <v>0</v>
      </c>
      <c r="AN34">
        <v>0</v>
      </c>
      <c r="AO34">
        <v>3.7902960000000006</v>
      </c>
      <c r="AP34">
        <v>3.8999900579950291</v>
      </c>
      <c r="AQ34">
        <v>9.7946968844750391</v>
      </c>
      <c r="AR34">
        <v>13.071217391304344</v>
      </c>
      <c r="AS34">
        <v>11.379444370036561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945.74420028847453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271.19999999999993</v>
      </c>
      <c r="L35">
        <v>3.1</v>
      </c>
      <c r="M35">
        <v>61.416603950400521</v>
      </c>
      <c r="N35">
        <v>50.22</v>
      </c>
      <c r="O35">
        <v>70.949942256042974</v>
      </c>
      <c r="P35">
        <v>21.491901938224622</v>
      </c>
      <c r="Q35">
        <v>4.783156272927366</v>
      </c>
      <c r="R35">
        <v>9.8593297316636868</v>
      </c>
      <c r="S35">
        <v>6.1386432861189801</v>
      </c>
      <c r="T35">
        <v>0</v>
      </c>
      <c r="U35">
        <v>54.62</v>
      </c>
      <c r="V35">
        <v>6.04501647446458</v>
      </c>
      <c r="W35">
        <v>13.604415584415584</v>
      </c>
      <c r="X35">
        <v>57.67</v>
      </c>
      <c r="Y35">
        <v>0</v>
      </c>
      <c r="Z35">
        <v>5.516123636363635</v>
      </c>
      <c r="AA35">
        <v>17.82877215189874</v>
      </c>
      <c r="AB35">
        <v>16.708117116938364</v>
      </c>
      <c r="AC35">
        <v>12.289716830656154</v>
      </c>
      <c r="AD35">
        <v>15.529045756638286</v>
      </c>
      <c r="AE35">
        <v>20.618796371010621</v>
      </c>
      <c r="AF35">
        <v>11.844006907909357</v>
      </c>
      <c r="AG35">
        <v>26.874235400356191</v>
      </c>
      <c r="AH35">
        <v>64.697343322070864</v>
      </c>
      <c r="AI35">
        <v>8.0758504766608397</v>
      </c>
      <c r="AJ35">
        <v>0</v>
      </c>
      <c r="AK35">
        <v>21.737711255967039</v>
      </c>
      <c r="AL35">
        <v>57.60184939759035</v>
      </c>
      <c r="AM35">
        <v>0</v>
      </c>
      <c r="AN35">
        <v>0</v>
      </c>
      <c r="AO35">
        <v>3.7902960000000006</v>
      </c>
      <c r="AP35">
        <v>5.4151888980944491</v>
      </c>
      <c r="AQ35">
        <v>9.7946968844750391</v>
      </c>
      <c r="AR35">
        <v>13.071217391304344</v>
      </c>
      <c r="AS35">
        <v>11.379444370036561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953.8714216622293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271.19999999999993</v>
      </c>
      <c r="L36">
        <v>3.1</v>
      </c>
      <c r="M36">
        <v>61.416603950400521</v>
      </c>
      <c r="N36">
        <v>50.22</v>
      </c>
      <c r="O36">
        <v>70.949942256042974</v>
      </c>
      <c r="P36">
        <v>23.068097790237466</v>
      </c>
      <c r="Q36">
        <v>4.783156272927366</v>
      </c>
      <c r="R36">
        <v>9.8593297316636868</v>
      </c>
      <c r="S36">
        <v>6.1386432861189801</v>
      </c>
      <c r="T36">
        <v>0</v>
      </c>
      <c r="U36">
        <v>54.62</v>
      </c>
      <c r="V36">
        <v>6.04501647446458</v>
      </c>
      <c r="W36">
        <v>13.604415584415584</v>
      </c>
      <c r="X36">
        <v>57.67</v>
      </c>
      <c r="Y36">
        <v>0</v>
      </c>
      <c r="Z36">
        <v>5.516123636363635</v>
      </c>
      <c r="AA36">
        <v>17.82877215189874</v>
      </c>
      <c r="AB36">
        <v>16.708117116938364</v>
      </c>
      <c r="AC36">
        <v>12.289716830656154</v>
      </c>
      <c r="AD36">
        <v>15.529045756638286</v>
      </c>
      <c r="AE36">
        <v>20.618796371010621</v>
      </c>
      <c r="AF36">
        <v>11.844006907909357</v>
      </c>
      <c r="AG36">
        <v>26.874235400356191</v>
      </c>
      <c r="AH36">
        <v>64.697343322070864</v>
      </c>
      <c r="AI36">
        <v>8.0758504766608397</v>
      </c>
      <c r="AJ36">
        <v>0</v>
      </c>
      <c r="AK36">
        <v>21.737711255967039</v>
      </c>
      <c r="AL36">
        <v>57.60184939759035</v>
      </c>
      <c r="AM36">
        <v>0</v>
      </c>
      <c r="AN36">
        <v>0</v>
      </c>
      <c r="AO36">
        <v>3.7902960000000006</v>
      </c>
      <c r="AP36">
        <v>3.8999900579950291</v>
      </c>
      <c r="AQ36">
        <v>0</v>
      </c>
      <c r="AR36">
        <v>13.071217391304344</v>
      </c>
      <c r="AS36">
        <v>11.379444370036561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944.13772178966769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271.19999999999993</v>
      </c>
      <c r="L37">
        <v>3.1</v>
      </c>
      <c r="M37">
        <v>61.416603950400521</v>
      </c>
      <c r="N37">
        <v>50.22</v>
      </c>
      <c r="O37">
        <v>70.949942256042974</v>
      </c>
      <c r="P37">
        <v>23.400000000000002</v>
      </c>
      <c r="Q37">
        <v>5.0799999999999992</v>
      </c>
      <c r="R37">
        <v>10.239999999999998</v>
      </c>
      <c r="S37">
        <v>6.2700000000000005</v>
      </c>
      <c r="T37">
        <v>0</v>
      </c>
      <c r="U37">
        <v>54.62</v>
      </c>
      <c r="V37">
        <v>6.05</v>
      </c>
      <c r="W37">
        <v>13.719999999999999</v>
      </c>
      <c r="X37">
        <v>57.670000000000009</v>
      </c>
      <c r="Y37">
        <v>0</v>
      </c>
      <c r="Z37">
        <v>5.516123636363635</v>
      </c>
      <c r="AA37">
        <v>17.82877215189874</v>
      </c>
      <c r="AB37">
        <v>16.708117116938364</v>
      </c>
      <c r="AC37">
        <v>12.289716830656154</v>
      </c>
      <c r="AD37">
        <v>15.529045756638286</v>
      </c>
      <c r="AE37">
        <v>20.618796371010621</v>
      </c>
      <c r="AF37">
        <v>11.844006907909357</v>
      </c>
      <c r="AG37">
        <v>26.874235400356191</v>
      </c>
      <c r="AH37">
        <v>64.697343322070864</v>
      </c>
      <c r="AI37">
        <v>8.0758504766608397</v>
      </c>
      <c r="AJ37">
        <v>0</v>
      </c>
      <c r="AK37">
        <v>21.737711255967039</v>
      </c>
      <c r="AL37">
        <v>57.60184939759035</v>
      </c>
      <c r="AM37">
        <v>0</v>
      </c>
      <c r="AN37">
        <v>0</v>
      </c>
      <c r="AO37">
        <v>3.7902960000000006</v>
      </c>
      <c r="AP37">
        <v>3.8999900579950291</v>
      </c>
      <c r="AQ37">
        <v>0</v>
      </c>
      <c r="AR37">
        <v>13.071217391304344</v>
      </c>
      <c r="AS37">
        <v>11.379444370036561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945.39906264983995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271.19999999999993</v>
      </c>
      <c r="L38">
        <v>3.1</v>
      </c>
      <c r="M38">
        <v>61.416603950400521</v>
      </c>
      <c r="N38">
        <v>50.22</v>
      </c>
      <c r="O38">
        <v>70.949942256042974</v>
      </c>
      <c r="P38">
        <v>23.400000000000002</v>
      </c>
      <c r="Q38">
        <v>5.0799999999999992</v>
      </c>
      <c r="R38">
        <v>10.239999999999998</v>
      </c>
      <c r="S38">
        <v>6.2700000000000005</v>
      </c>
      <c r="T38">
        <v>0</v>
      </c>
      <c r="U38">
        <v>54.62</v>
      </c>
      <c r="V38">
        <v>6.05</v>
      </c>
      <c r="W38">
        <v>13.604872805446076</v>
      </c>
      <c r="X38">
        <v>57.670000000000009</v>
      </c>
      <c r="Y38">
        <v>0</v>
      </c>
      <c r="Z38">
        <v>5.516123636363635</v>
      </c>
      <c r="AA38">
        <v>17.82877215189874</v>
      </c>
      <c r="AB38">
        <v>16.708117116938364</v>
      </c>
      <c r="AC38">
        <v>12.289716830656154</v>
      </c>
      <c r="AD38">
        <v>15.529045756638286</v>
      </c>
      <c r="AE38">
        <v>20.618796371010621</v>
      </c>
      <c r="AF38">
        <v>11.844006907909357</v>
      </c>
      <c r="AG38">
        <v>26.874235400356191</v>
      </c>
      <c r="AH38">
        <v>64.697343322070864</v>
      </c>
      <c r="AI38">
        <v>8.0758504766608397</v>
      </c>
      <c r="AJ38">
        <v>0</v>
      </c>
      <c r="AK38">
        <v>21.737711255967039</v>
      </c>
      <c r="AL38">
        <v>57.60184939759035</v>
      </c>
      <c r="AM38">
        <v>0</v>
      </c>
      <c r="AN38">
        <v>0</v>
      </c>
      <c r="AO38">
        <v>3.7902960000000006</v>
      </c>
      <c r="AP38">
        <v>5.4151888980944491</v>
      </c>
      <c r="AQ38">
        <v>0</v>
      </c>
      <c r="AR38">
        <v>13.071217391304344</v>
      </c>
      <c r="AS38">
        <v>11.379444370036561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946.79913429538544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271.19999999999993</v>
      </c>
      <c r="L39">
        <v>3.1</v>
      </c>
      <c r="M39">
        <v>61.416603950400521</v>
      </c>
      <c r="N39">
        <v>50.22</v>
      </c>
      <c r="O39">
        <v>70.949942256042974</v>
      </c>
      <c r="P39">
        <v>23.400000000000002</v>
      </c>
      <c r="Q39">
        <v>5.0799999999999992</v>
      </c>
      <c r="R39">
        <v>10.239999999999998</v>
      </c>
      <c r="S39">
        <v>6.2700000000000005</v>
      </c>
      <c r="T39">
        <v>0</v>
      </c>
      <c r="U39">
        <v>54.62</v>
      </c>
      <c r="V39">
        <v>6.05</v>
      </c>
      <c r="W39">
        <v>13.604872805446076</v>
      </c>
      <c r="X39">
        <v>57.670000000000009</v>
      </c>
      <c r="Y39">
        <v>0</v>
      </c>
      <c r="Z39">
        <v>5.516123636363635</v>
      </c>
      <c r="AA39">
        <v>17.82877215189874</v>
      </c>
      <c r="AB39">
        <v>16.708117116938364</v>
      </c>
      <c r="AC39">
        <v>12.289716830656154</v>
      </c>
      <c r="AD39">
        <v>15.529045756638286</v>
      </c>
      <c r="AE39">
        <v>20.618796371010621</v>
      </c>
      <c r="AF39">
        <v>11.844006907909357</v>
      </c>
      <c r="AG39">
        <v>26.874235400356191</v>
      </c>
      <c r="AH39">
        <v>64.697343322070864</v>
      </c>
      <c r="AI39">
        <v>8.0758504766608397</v>
      </c>
      <c r="AJ39">
        <v>0</v>
      </c>
      <c r="AK39">
        <v>21.737711255967039</v>
      </c>
      <c r="AL39">
        <v>57.60184939759035</v>
      </c>
      <c r="AM39">
        <v>0</v>
      </c>
      <c r="AN39">
        <v>0</v>
      </c>
      <c r="AO39">
        <v>3.7902960000000006</v>
      </c>
      <c r="AP39">
        <v>3.5222883181441587</v>
      </c>
      <c r="AQ39">
        <v>0</v>
      </c>
      <c r="AR39">
        <v>16.576201086956516</v>
      </c>
      <c r="AS39">
        <v>11.379444370036561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948.41121741108736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271.19999999999993</v>
      </c>
      <c r="L40">
        <v>3.1</v>
      </c>
      <c r="M40">
        <v>61.416603950400521</v>
      </c>
      <c r="N40">
        <v>50.22</v>
      </c>
      <c r="O40">
        <v>70.949942256042974</v>
      </c>
      <c r="P40">
        <v>23.400000000000002</v>
      </c>
      <c r="Q40">
        <v>5.0799999999999992</v>
      </c>
      <c r="R40">
        <v>10.239999999999998</v>
      </c>
      <c r="S40">
        <v>6.2700000000000005</v>
      </c>
      <c r="T40">
        <v>0</v>
      </c>
      <c r="U40">
        <v>54.62</v>
      </c>
      <c r="V40">
        <v>6.05</v>
      </c>
      <c r="W40">
        <v>13.604872805446076</v>
      </c>
      <c r="X40">
        <v>57.670000000000009</v>
      </c>
      <c r="Y40">
        <v>0</v>
      </c>
      <c r="Z40">
        <v>5.516123636363635</v>
      </c>
      <c r="AA40">
        <v>17.82877215189874</v>
      </c>
      <c r="AB40">
        <v>16.708117116938364</v>
      </c>
      <c r="AC40">
        <v>12.289716830656154</v>
      </c>
      <c r="AD40">
        <v>15.529045756638286</v>
      </c>
      <c r="AE40">
        <v>20.618796371010621</v>
      </c>
      <c r="AF40">
        <v>11.844006907909357</v>
      </c>
      <c r="AG40">
        <v>26.874235400356191</v>
      </c>
      <c r="AH40">
        <v>64.697343322070864</v>
      </c>
      <c r="AI40">
        <v>8.0758504766608397</v>
      </c>
      <c r="AJ40">
        <v>0</v>
      </c>
      <c r="AK40">
        <v>21.737711255967039</v>
      </c>
      <c r="AL40">
        <v>57.60184939759035</v>
      </c>
      <c r="AM40">
        <v>0</v>
      </c>
      <c r="AN40">
        <v>0</v>
      </c>
      <c r="AO40">
        <v>3.7902960000000006</v>
      </c>
      <c r="AP40">
        <v>4.6070828500414249</v>
      </c>
      <c r="AQ40">
        <v>0</v>
      </c>
      <c r="AR40">
        <v>16.576201086956516</v>
      </c>
      <c r="AS40">
        <v>11.379444370036561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949.49601194298464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271.19999999999993</v>
      </c>
      <c r="L41">
        <v>3.1</v>
      </c>
      <c r="M41">
        <v>61.416603950400521</v>
      </c>
      <c r="N41">
        <v>50.22</v>
      </c>
      <c r="O41">
        <v>70.949942256042974</v>
      </c>
      <c r="P41">
        <v>23.400000000000002</v>
      </c>
      <c r="Q41">
        <v>5.0799999999999992</v>
      </c>
      <c r="R41">
        <v>10.239999999999998</v>
      </c>
      <c r="S41">
        <v>6.2700000000000005</v>
      </c>
      <c r="T41">
        <v>0</v>
      </c>
      <c r="U41">
        <v>54.62</v>
      </c>
      <c r="V41">
        <v>6.05</v>
      </c>
      <c r="W41">
        <v>13.604872805446076</v>
      </c>
      <c r="X41">
        <v>57.670000000000009</v>
      </c>
      <c r="Y41">
        <v>0</v>
      </c>
      <c r="Z41">
        <v>5.516123636363635</v>
      </c>
      <c r="AA41">
        <v>17.82877215189874</v>
      </c>
      <c r="AB41">
        <v>16.708117116938364</v>
      </c>
      <c r="AC41">
        <v>12.289716830656154</v>
      </c>
      <c r="AD41">
        <v>15.529045756638286</v>
      </c>
      <c r="AE41">
        <v>20.618796371010621</v>
      </c>
      <c r="AF41">
        <v>11.844006907909357</v>
      </c>
      <c r="AG41">
        <v>26.874235400356191</v>
      </c>
      <c r="AH41">
        <v>64.697343322070864</v>
      </c>
      <c r="AI41">
        <v>11.843254615280454</v>
      </c>
      <c r="AJ41">
        <v>0</v>
      </c>
      <c r="AK41">
        <v>21.737711255967039</v>
      </c>
      <c r="AL41">
        <v>56.758822719449221</v>
      </c>
      <c r="AM41">
        <v>0</v>
      </c>
      <c r="AN41">
        <v>0</v>
      </c>
      <c r="AO41">
        <v>3.7902960000000006</v>
      </c>
      <c r="AP41">
        <v>4.6070828500414249</v>
      </c>
      <c r="AQ41">
        <v>0</v>
      </c>
      <c r="AR41">
        <v>13.071217391304344</v>
      </c>
      <c r="AS41">
        <v>11.379444370036561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948.91540570781081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271.19999999999993</v>
      </c>
      <c r="L42">
        <v>3.1</v>
      </c>
      <c r="M42">
        <v>61.416603950400521</v>
      </c>
      <c r="N42">
        <v>50.22</v>
      </c>
      <c r="O42">
        <v>70.949942256042974</v>
      </c>
      <c r="P42">
        <v>23.400000000000002</v>
      </c>
      <c r="Q42">
        <v>5.0799999999999992</v>
      </c>
      <c r="R42">
        <v>10.239999999999998</v>
      </c>
      <c r="S42">
        <v>6.2700000000000005</v>
      </c>
      <c r="T42">
        <v>0</v>
      </c>
      <c r="U42">
        <v>54.62</v>
      </c>
      <c r="V42">
        <v>6.05</v>
      </c>
      <c r="W42">
        <v>13.604872805446076</v>
      </c>
      <c r="X42">
        <v>57.670000000000009</v>
      </c>
      <c r="Y42">
        <v>0</v>
      </c>
      <c r="Z42">
        <v>5.516123636363635</v>
      </c>
      <c r="AA42">
        <v>17.82877215189874</v>
      </c>
      <c r="AB42">
        <v>16.708117116938364</v>
      </c>
      <c r="AC42">
        <v>12.289716830656154</v>
      </c>
      <c r="AD42">
        <v>15.529045756638286</v>
      </c>
      <c r="AE42">
        <v>20.618796371010621</v>
      </c>
      <c r="AF42">
        <v>11.844006907909357</v>
      </c>
      <c r="AG42">
        <v>26.874235400356191</v>
      </c>
      <c r="AH42">
        <v>64.697343322070864</v>
      </c>
      <c r="AI42">
        <v>11.843254615280454</v>
      </c>
      <c r="AJ42">
        <v>0</v>
      </c>
      <c r="AK42">
        <v>21.737711255967039</v>
      </c>
      <c r="AL42">
        <v>56.758822719449221</v>
      </c>
      <c r="AM42">
        <v>0</v>
      </c>
      <c r="AN42">
        <v>0</v>
      </c>
      <c r="AO42">
        <v>3.7902960000000006</v>
      </c>
      <c r="AP42">
        <v>4.6070828500414249</v>
      </c>
      <c r="AQ42">
        <v>0</v>
      </c>
      <c r="AR42">
        <v>13.071217391304344</v>
      </c>
      <c r="AS42">
        <v>11.379444370036561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948.91540570781081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271.19999999999993</v>
      </c>
      <c r="L43">
        <v>3.1</v>
      </c>
      <c r="M43">
        <v>61.416603950400521</v>
      </c>
      <c r="N43">
        <v>50.22</v>
      </c>
      <c r="O43">
        <v>70.949942256042974</v>
      </c>
      <c r="P43">
        <v>23.400000000000002</v>
      </c>
      <c r="Q43">
        <v>5.0799999999999992</v>
      </c>
      <c r="R43">
        <v>10.239999999999998</v>
      </c>
      <c r="S43">
        <v>6.2700000000000005</v>
      </c>
      <c r="T43">
        <v>0</v>
      </c>
      <c r="U43">
        <v>54.62</v>
      </c>
      <c r="V43">
        <v>6.05</v>
      </c>
      <c r="W43">
        <v>13.604872805446076</v>
      </c>
      <c r="X43">
        <v>57.670000000000009</v>
      </c>
      <c r="Y43">
        <v>0</v>
      </c>
      <c r="Z43">
        <v>5.516123636363635</v>
      </c>
      <c r="AA43">
        <v>17.82877215189874</v>
      </c>
      <c r="AB43">
        <v>16.708117116938364</v>
      </c>
      <c r="AC43">
        <v>12.289716830656154</v>
      </c>
      <c r="AD43">
        <v>15.529045756638286</v>
      </c>
      <c r="AE43">
        <v>20.618796371010621</v>
      </c>
      <c r="AF43">
        <v>11.844006907909357</v>
      </c>
      <c r="AG43">
        <v>26.874235400356191</v>
      </c>
      <c r="AH43">
        <v>64.697343322070864</v>
      </c>
      <c r="AI43">
        <v>11.843254615280454</v>
      </c>
      <c r="AJ43">
        <v>0</v>
      </c>
      <c r="AK43">
        <v>21.737711255967039</v>
      </c>
      <c r="AL43">
        <v>56.758822719449221</v>
      </c>
      <c r="AM43">
        <v>0</v>
      </c>
      <c r="AN43">
        <v>0</v>
      </c>
      <c r="AO43">
        <v>4.1636160000000002</v>
      </c>
      <c r="AP43">
        <v>4.6070828500414249</v>
      </c>
      <c r="AQ43">
        <v>0</v>
      </c>
      <c r="AR43">
        <v>13.071217391304344</v>
      </c>
      <c r="AS43">
        <v>11.379444370036561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949.28872570781084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271.19999999999993</v>
      </c>
      <c r="L44">
        <v>3.1</v>
      </c>
      <c r="M44">
        <v>61.416603950400521</v>
      </c>
      <c r="N44">
        <v>50.22</v>
      </c>
      <c r="O44">
        <v>70.949942256042974</v>
      </c>
      <c r="P44">
        <v>23.400000000000002</v>
      </c>
      <c r="Q44">
        <v>5.0799999999999992</v>
      </c>
      <c r="R44">
        <v>10.239999999999998</v>
      </c>
      <c r="S44">
        <v>6.2700000000000005</v>
      </c>
      <c r="T44">
        <v>0</v>
      </c>
      <c r="U44">
        <v>54.62</v>
      </c>
      <c r="V44">
        <v>6.05</v>
      </c>
      <c r="W44">
        <v>13.604872805446076</v>
      </c>
      <c r="X44">
        <v>57.670000000000009</v>
      </c>
      <c r="Y44">
        <v>0</v>
      </c>
      <c r="Z44">
        <v>5.516123636363635</v>
      </c>
      <c r="AA44">
        <v>17.82877215189874</v>
      </c>
      <c r="AB44">
        <v>16.708117116938364</v>
      </c>
      <c r="AC44">
        <v>12.289716830656154</v>
      </c>
      <c r="AD44">
        <v>15.529045756638286</v>
      </c>
      <c r="AE44">
        <v>20.618796371010621</v>
      </c>
      <c r="AF44">
        <v>11.844006907909357</v>
      </c>
      <c r="AG44">
        <v>26.874235400356191</v>
      </c>
      <c r="AH44">
        <v>64.697343322070864</v>
      </c>
      <c r="AI44">
        <v>11.843254615280454</v>
      </c>
      <c r="AJ44">
        <v>0</v>
      </c>
      <c r="AK44">
        <v>21.737711255967039</v>
      </c>
      <c r="AL44">
        <v>56.758822719449221</v>
      </c>
      <c r="AM44">
        <v>0</v>
      </c>
      <c r="AN44">
        <v>0</v>
      </c>
      <c r="AO44">
        <v>4.1636160000000002</v>
      </c>
      <c r="AP44">
        <v>4.6070828500414249</v>
      </c>
      <c r="AQ44">
        <v>0</v>
      </c>
      <c r="AR44">
        <v>13.071217391304344</v>
      </c>
      <c r="AS44">
        <v>10.239900573318211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948.14918191109246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271.19999999999993</v>
      </c>
      <c r="L45">
        <v>3.1</v>
      </c>
      <c r="M45">
        <v>61.416603950400521</v>
      </c>
      <c r="N45">
        <v>50.22</v>
      </c>
      <c r="O45">
        <v>70.949942256042974</v>
      </c>
      <c r="P45">
        <v>23.400000000000002</v>
      </c>
      <c r="Q45">
        <v>5.0799999999999992</v>
      </c>
      <c r="R45">
        <v>10.239999999999998</v>
      </c>
      <c r="S45">
        <v>6.2700000000000005</v>
      </c>
      <c r="T45">
        <v>0</v>
      </c>
      <c r="U45">
        <v>54.62</v>
      </c>
      <c r="V45">
        <v>6.05</v>
      </c>
      <c r="W45">
        <v>13.604872805446076</v>
      </c>
      <c r="X45">
        <v>57.670000000000009</v>
      </c>
      <c r="Y45">
        <v>0</v>
      </c>
      <c r="Z45">
        <v>5.516123636363635</v>
      </c>
      <c r="AA45">
        <v>17.82877215189874</v>
      </c>
      <c r="AB45">
        <v>16.708117116938364</v>
      </c>
      <c r="AC45">
        <v>12.289716830656154</v>
      </c>
      <c r="AD45">
        <v>15.529045756638286</v>
      </c>
      <c r="AE45">
        <v>20.618796371010621</v>
      </c>
      <c r="AF45">
        <v>11.844006907909357</v>
      </c>
      <c r="AG45">
        <v>26.874235400356191</v>
      </c>
      <c r="AH45">
        <v>64.697343322070864</v>
      </c>
      <c r="AI45">
        <v>11.843254615280454</v>
      </c>
      <c r="AJ45">
        <v>0</v>
      </c>
      <c r="AK45">
        <v>21.737711255967039</v>
      </c>
      <c r="AL45">
        <v>56.758822719449221</v>
      </c>
      <c r="AM45">
        <v>0</v>
      </c>
      <c r="AN45">
        <v>0</v>
      </c>
      <c r="AO45">
        <v>4.1636160000000002</v>
      </c>
      <c r="AP45">
        <v>4.6070828500414249</v>
      </c>
      <c r="AQ45">
        <v>0</v>
      </c>
      <c r="AR45">
        <v>13.071217391304344</v>
      </c>
      <c r="AS45">
        <v>10.807673272034021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948.71695460980823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271.19999999999993</v>
      </c>
      <c r="L46">
        <v>3.1</v>
      </c>
      <c r="M46">
        <v>61.416603950400521</v>
      </c>
      <c r="N46">
        <v>50.22</v>
      </c>
      <c r="O46">
        <v>70.949942256042974</v>
      </c>
      <c r="P46">
        <v>23.400000000000002</v>
      </c>
      <c r="Q46">
        <v>5.0799999999999992</v>
      </c>
      <c r="R46">
        <v>10.239999999999998</v>
      </c>
      <c r="S46">
        <v>6.2700000000000005</v>
      </c>
      <c r="T46">
        <v>0</v>
      </c>
      <c r="U46">
        <v>54.62</v>
      </c>
      <c r="V46">
        <v>6.05</v>
      </c>
      <c r="W46">
        <v>13.604872805446076</v>
      </c>
      <c r="X46">
        <v>57.670000000000009</v>
      </c>
      <c r="Y46">
        <v>0</v>
      </c>
      <c r="Z46">
        <v>5.516123636363635</v>
      </c>
      <c r="AA46">
        <v>17.82877215189874</v>
      </c>
      <c r="AB46">
        <v>16.708117116938364</v>
      </c>
      <c r="AC46">
        <v>12.289716830656154</v>
      </c>
      <c r="AD46">
        <v>15.529045756638286</v>
      </c>
      <c r="AE46">
        <v>20.618796371010621</v>
      </c>
      <c r="AF46">
        <v>11.844006907909357</v>
      </c>
      <c r="AG46">
        <v>26.874235400356191</v>
      </c>
      <c r="AH46">
        <v>64.697343322070864</v>
      </c>
      <c r="AI46">
        <v>11.843254615280454</v>
      </c>
      <c r="AJ46">
        <v>0</v>
      </c>
      <c r="AK46">
        <v>21.737711255967039</v>
      </c>
      <c r="AL46">
        <v>56.758822719449221</v>
      </c>
      <c r="AM46">
        <v>0</v>
      </c>
      <c r="AN46">
        <v>0</v>
      </c>
      <c r="AO46">
        <v>4.1636160000000002</v>
      </c>
      <c r="AP46">
        <v>4.6070828500414249</v>
      </c>
      <c r="AQ46">
        <v>9.7946968844750391</v>
      </c>
      <c r="AR46">
        <v>14.006758152173909</v>
      </c>
      <c r="AS46">
        <v>10.807673272034021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959.4471922551528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271.19999999999993</v>
      </c>
      <c r="L47">
        <v>3.17</v>
      </c>
      <c r="M47">
        <v>61.416603950400521</v>
      </c>
      <c r="N47">
        <v>50.22</v>
      </c>
      <c r="O47">
        <v>70.949942256042974</v>
      </c>
      <c r="P47">
        <v>23.400000000000002</v>
      </c>
      <c r="Q47">
        <v>5.0799999999999992</v>
      </c>
      <c r="R47">
        <v>10.239999999999998</v>
      </c>
      <c r="S47">
        <v>6.2700000000000005</v>
      </c>
      <c r="T47">
        <v>0</v>
      </c>
      <c r="U47">
        <v>54.62</v>
      </c>
      <c r="V47">
        <v>6.04501647446458</v>
      </c>
      <c r="W47">
        <v>13.604872805446076</v>
      </c>
      <c r="X47">
        <v>57.670000000000009</v>
      </c>
      <c r="Y47">
        <v>0</v>
      </c>
      <c r="Z47">
        <v>5.516123636363635</v>
      </c>
      <c r="AA47">
        <v>18.044000000000004</v>
      </c>
      <c r="AB47">
        <v>16.708117116938364</v>
      </c>
      <c r="AC47">
        <v>12.289716830656154</v>
      </c>
      <c r="AD47">
        <v>15.529045756638286</v>
      </c>
      <c r="AE47">
        <v>20.618796371010621</v>
      </c>
      <c r="AF47">
        <v>11.844006907909357</v>
      </c>
      <c r="AG47">
        <v>26.874235400356191</v>
      </c>
      <c r="AH47">
        <v>64.697343322070864</v>
      </c>
      <c r="AI47">
        <v>11.843254615280454</v>
      </c>
      <c r="AJ47">
        <v>0</v>
      </c>
      <c r="AK47">
        <v>21.737711255967039</v>
      </c>
      <c r="AL47">
        <v>56.758822719449221</v>
      </c>
      <c r="AM47">
        <v>0</v>
      </c>
      <c r="AN47">
        <v>0</v>
      </c>
      <c r="AO47">
        <v>4.1636160000000002</v>
      </c>
      <c r="AP47">
        <v>4.3347862468931222</v>
      </c>
      <c r="AQ47">
        <v>9.7946968844750391</v>
      </c>
      <c r="AR47">
        <v>14.006758152173909</v>
      </c>
      <c r="AS47">
        <v>10.807673272034021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959.45513997457033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271.19999999999993</v>
      </c>
      <c r="L48">
        <v>3.17</v>
      </c>
      <c r="M48">
        <v>61.416603950400521</v>
      </c>
      <c r="N48">
        <v>50.22</v>
      </c>
      <c r="O48">
        <v>70.949942256042974</v>
      </c>
      <c r="P48">
        <v>23.400000000000002</v>
      </c>
      <c r="Q48">
        <v>5.0799999999999992</v>
      </c>
      <c r="R48">
        <v>10.239999999999998</v>
      </c>
      <c r="S48">
        <v>6.2700000000000005</v>
      </c>
      <c r="T48">
        <v>0</v>
      </c>
      <c r="U48">
        <v>54.62</v>
      </c>
      <c r="V48">
        <v>6.04501647446458</v>
      </c>
      <c r="W48">
        <v>13.604872805446076</v>
      </c>
      <c r="X48">
        <v>57.670000000000009</v>
      </c>
      <c r="Y48">
        <v>0</v>
      </c>
      <c r="Z48">
        <v>5.516123636363635</v>
      </c>
      <c r="AA48">
        <v>18.044000000000004</v>
      </c>
      <c r="AB48">
        <v>16.708117116938364</v>
      </c>
      <c r="AC48">
        <v>12.289716830656154</v>
      </c>
      <c r="AD48">
        <v>15.529045756638286</v>
      </c>
      <c r="AE48">
        <v>20.618796371010621</v>
      </c>
      <c r="AF48">
        <v>11.844006907909357</v>
      </c>
      <c r="AG48">
        <v>26.874235400356191</v>
      </c>
      <c r="AH48">
        <v>64.697343322070864</v>
      </c>
      <c r="AI48">
        <v>8.0758504766608397</v>
      </c>
      <c r="AJ48">
        <v>0</v>
      </c>
      <c r="AK48">
        <v>21.737711255967039</v>
      </c>
      <c r="AL48">
        <v>56.758822719449221</v>
      </c>
      <c r="AM48">
        <v>0</v>
      </c>
      <c r="AN48">
        <v>0</v>
      </c>
      <c r="AO48">
        <v>4.1636160000000002</v>
      </c>
      <c r="AP48">
        <v>4.3347862468931222</v>
      </c>
      <c r="AQ48">
        <v>19.595481212632162</v>
      </c>
      <c r="AR48">
        <v>14.006758152173909</v>
      </c>
      <c r="AS48">
        <v>10.807673272034021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965.48852016410797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271.69</v>
      </c>
      <c r="L49">
        <v>3.17</v>
      </c>
      <c r="M49">
        <v>61.416603950400521</v>
      </c>
      <c r="N49">
        <v>50.22</v>
      </c>
      <c r="O49">
        <v>70.949942256042974</v>
      </c>
      <c r="P49">
        <v>23.400000000000002</v>
      </c>
      <c r="Q49">
        <v>5.0799999999999992</v>
      </c>
      <c r="R49">
        <v>10.239999999999998</v>
      </c>
      <c r="S49">
        <v>6.2700000000000005</v>
      </c>
      <c r="T49">
        <v>0</v>
      </c>
      <c r="U49">
        <v>54.62</v>
      </c>
      <c r="V49">
        <v>6.04501647446458</v>
      </c>
      <c r="W49">
        <v>13.604872805446076</v>
      </c>
      <c r="X49">
        <v>57.670000000000009</v>
      </c>
      <c r="Y49">
        <v>0</v>
      </c>
      <c r="Z49">
        <v>5.516123636363635</v>
      </c>
      <c r="AA49">
        <v>18.044000000000004</v>
      </c>
      <c r="AB49">
        <v>16.708117116938364</v>
      </c>
      <c r="AC49">
        <v>12.289716830656154</v>
      </c>
      <c r="AD49">
        <v>15.529045756638286</v>
      </c>
      <c r="AE49">
        <v>20.618796371010621</v>
      </c>
      <c r="AF49">
        <v>11.844006907909357</v>
      </c>
      <c r="AG49">
        <v>26.874235400356191</v>
      </c>
      <c r="AH49">
        <v>64.697343322070864</v>
      </c>
      <c r="AI49">
        <v>8.0758504766608397</v>
      </c>
      <c r="AJ49">
        <v>0</v>
      </c>
      <c r="AK49">
        <v>21.737711255967039</v>
      </c>
      <c r="AL49">
        <v>56.758822719449221</v>
      </c>
      <c r="AM49">
        <v>0</v>
      </c>
      <c r="AN49">
        <v>0</v>
      </c>
      <c r="AO49">
        <v>4.3524720000000006</v>
      </c>
      <c r="AP49">
        <v>4.4972858326429161</v>
      </c>
      <c r="AQ49">
        <v>29.390178097107206</v>
      </c>
      <c r="AR49">
        <v>14.006758152173909</v>
      </c>
      <c r="AS49">
        <v>10.807673272034021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976.12457263433271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271.69</v>
      </c>
      <c r="L50">
        <v>3.17</v>
      </c>
      <c r="M50">
        <v>61.416603950400521</v>
      </c>
      <c r="N50">
        <v>50.22</v>
      </c>
      <c r="O50">
        <v>70.949942256042974</v>
      </c>
      <c r="P50">
        <v>23.400000000000002</v>
      </c>
      <c r="Q50">
        <v>5.0799999999999992</v>
      </c>
      <c r="R50">
        <v>10.239999999999998</v>
      </c>
      <c r="S50">
        <v>6.2700000000000005</v>
      </c>
      <c r="T50">
        <v>0</v>
      </c>
      <c r="U50">
        <v>54.62</v>
      </c>
      <c r="V50">
        <v>6.04501647446458</v>
      </c>
      <c r="W50">
        <v>13.604872805446076</v>
      </c>
      <c r="X50">
        <v>57.670000000000009</v>
      </c>
      <c r="Y50">
        <v>0</v>
      </c>
      <c r="Z50">
        <v>5.516123636363635</v>
      </c>
      <c r="AA50">
        <v>18.044000000000004</v>
      </c>
      <c r="AB50">
        <v>16.708117116938364</v>
      </c>
      <c r="AC50">
        <v>12.289716830656154</v>
      </c>
      <c r="AD50">
        <v>15.529045756638286</v>
      </c>
      <c r="AE50">
        <v>20.618796371010621</v>
      </c>
      <c r="AF50">
        <v>11.844006907909357</v>
      </c>
      <c r="AG50">
        <v>26.874235400356191</v>
      </c>
      <c r="AH50">
        <v>64.697343322070864</v>
      </c>
      <c r="AI50">
        <v>8.0758504766608397</v>
      </c>
      <c r="AJ50">
        <v>0</v>
      </c>
      <c r="AK50">
        <v>21.737711255967039</v>
      </c>
      <c r="AL50">
        <v>56.758822719449221</v>
      </c>
      <c r="AM50">
        <v>0</v>
      </c>
      <c r="AN50">
        <v>0</v>
      </c>
      <c r="AO50">
        <v>4.3524720000000006</v>
      </c>
      <c r="AP50">
        <v>4.4972858326429161</v>
      </c>
      <c r="AQ50">
        <v>29.390178097107206</v>
      </c>
      <c r="AR50">
        <v>14.006758152173909</v>
      </c>
      <c r="AS50">
        <v>10.807673272034021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976.12457263433271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317.76000000000005</v>
      </c>
      <c r="L51">
        <v>3.17</v>
      </c>
      <c r="M51">
        <v>61.416603950400521</v>
      </c>
      <c r="N51">
        <v>50.22</v>
      </c>
      <c r="O51">
        <v>70.949942256042974</v>
      </c>
      <c r="P51">
        <v>23.400000000000002</v>
      </c>
      <c r="Q51">
        <v>8.6968977611940304</v>
      </c>
      <c r="R51">
        <v>17.924326894254786</v>
      </c>
      <c r="S51">
        <v>11.162108976377953</v>
      </c>
      <c r="T51">
        <v>0</v>
      </c>
      <c r="U51">
        <v>54.62</v>
      </c>
      <c r="V51">
        <v>6.04501647446458</v>
      </c>
      <c r="W51">
        <v>13.604872805446076</v>
      </c>
      <c r="X51">
        <v>57.670000000000009</v>
      </c>
      <c r="Y51">
        <v>0</v>
      </c>
      <c r="Z51">
        <v>5.516123636363635</v>
      </c>
      <c r="AA51">
        <v>18.044000000000004</v>
      </c>
      <c r="AB51">
        <v>16.708117116938364</v>
      </c>
      <c r="AC51">
        <v>12.289716830656154</v>
      </c>
      <c r="AD51">
        <v>15.529045756638286</v>
      </c>
      <c r="AE51">
        <v>20.618796371010621</v>
      </c>
      <c r="AF51">
        <v>11.844006907909357</v>
      </c>
      <c r="AG51">
        <v>26.874235400356191</v>
      </c>
      <c r="AH51">
        <v>64.697343322070864</v>
      </c>
      <c r="AI51">
        <v>6.7272232295731431</v>
      </c>
      <c r="AJ51">
        <v>0</v>
      </c>
      <c r="AK51">
        <v>21.737711255967039</v>
      </c>
      <c r="AL51">
        <v>56.758822719449221</v>
      </c>
      <c r="AM51">
        <v>0</v>
      </c>
      <c r="AN51">
        <v>0</v>
      </c>
      <c r="AO51">
        <v>4.3524720000000006</v>
      </c>
      <c r="AP51">
        <v>4.4972858326429161</v>
      </c>
      <c r="AQ51">
        <v>29.390178097107206</v>
      </c>
      <c r="AR51">
        <v>16.576201086956516</v>
      </c>
      <c r="AS51">
        <v>10.807673272034021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1039.6087219538545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365.90000000000003</v>
      </c>
      <c r="L52">
        <v>3.17</v>
      </c>
      <c r="M52">
        <v>61.416603950400521</v>
      </c>
      <c r="N52">
        <v>50.22</v>
      </c>
      <c r="O52">
        <v>70.949942256042974</v>
      </c>
      <c r="P52">
        <v>23.400000000000002</v>
      </c>
      <c r="Q52">
        <v>8.6968977611940304</v>
      </c>
      <c r="R52">
        <v>17.924326894254786</v>
      </c>
      <c r="S52">
        <v>11.162108976377953</v>
      </c>
      <c r="T52">
        <v>0</v>
      </c>
      <c r="U52">
        <v>54.62</v>
      </c>
      <c r="V52">
        <v>6.04501647446458</v>
      </c>
      <c r="W52">
        <v>13.61</v>
      </c>
      <c r="X52">
        <v>57.67</v>
      </c>
      <c r="Y52">
        <v>0</v>
      </c>
      <c r="Z52">
        <v>5.516123636363635</v>
      </c>
      <c r="AA52">
        <v>18.044000000000004</v>
      </c>
      <c r="AB52">
        <v>16.708117116938364</v>
      </c>
      <c r="AC52">
        <v>12.289716830656154</v>
      </c>
      <c r="AD52">
        <v>15.529045756638286</v>
      </c>
      <c r="AE52">
        <v>20.618796371010621</v>
      </c>
      <c r="AF52">
        <v>11.844006907909357</v>
      </c>
      <c r="AG52">
        <v>26.874235400356191</v>
      </c>
      <c r="AH52">
        <v>64.697343322070864</v>
      </c>
      <c r="AI52">
        <v>6.7272232295731431</v>
      </c>
      <c r="AJ52">
        <v>0</v>
      </c>
      <c r="AK52">
        <v>21.737711255967039</v>
      </c>
      <c r="AL52">
        <v>56.758822719449221</v>
      </c>
      <c r="AM52">
        <v>0</v>
      </c>
      <c r="AN52">
        <v>0</v>
      </c>
      <c r="AO52">
        <v>4.3524720000000006</v>
      </c>
      <c r="AP52">
        <v>4.4972858326429161</v>
      </c>
      <c r="AQ52">
        <v>29.390178097107206</v>
      </c>
      <c r="AR52">
        <v>16.576201086956516</v>
      </c>
      <c r="AS52">
        <v>10.807673272034021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1087.7538491484083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414.04999999999995</v>
      </c>
      <c r="L53">
        <v>3.17</v>
      </c>
      <c r="M53">
        <v>61.416603950400521</v>
      </c>
      <c r="N53">
        <v>50.22</v>
      </c>
      <c r="O53">
        <v>70.949942256042974</v>
      </c>
      <c r="P53">
        <v>23.400000000000002</v>
      </c>
      <c r="Q53">
        <v>8.6968977611940304</v>
      </c>
      <c r="R53">
        <v>17.924326894254786</v>
      </c>
      <c r="S53">
        <v>11.162108976377953</v>
      </c>
      <c r="T53">
        <v>0</v>
      </c>
      <c r="U53">
        <v>54.62</v>
      </c>
      <c r="V53">
        <v>6.04501647446458</v>
      </c>
      <c r="W53">
        <v>13.61</v>
      </c>
      <c r="X53">
        <v>57.67</v>
      </c>
      <c r="Y53">
        <v>0</v>
      </c>
      <c r="Z53">
        <v>5.516123636363635</v>
      </c>
      <c r="AA53">
        <v>18.044000000000004</v>
      </c>
      <c r="AB53">
        <v>16.708117116938364</v>
      </c>
      <c r="AC53">
        <v>12.289716830656154</v>
      </c>
      <c r="AD53">
        <v>15.529045756638286</v>
      </c>
      <c r="AE53">
        <v>20.618796371010621</v>
      </c>
      <c r="AF53">
        <v>11.844006907909357</v>
      </c>
      <c r="AG53">
        <v>26.874235400356191</v>
      </c>
      <c r="AH53">
        <v>64.697343322070864</v>
      </c>
      <c r="AI53">
        <v>6.7272232295731431</v>
      </c>
      <c r="AJ53">
        <v>0</v>
      </c>
      <c r="AK53">
        <v>21.737711255967039</v>
      </c>
      <c r="AL53">
        <v>56.758822719449221</v>
      </c>
      <c r="AM53">
        <v>0</v>
      </c>
      <c r="AN53">
        <v>0</v>
      </c>
      <c r="AO53">
        <v>5.5602720000000003</v>
      </c>
      <c r="AP53">
        <v>4.4972858326429161</v>
      </c>
      <c r="AQ53">
        <v>29.390178097107206</v>
      </c>
      <c r="AR53">
        <v>14.006758152173909</v>
      </c>
      <c r="AS53">
        <v>10.807673272034021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1134.5422062136258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462.18999999999988</v>
      </c>
      <c r="L54">
        <v>3.17</v>
      </c>
      <c r="M54">
        <v>61.416603950400521</v>
      </c>
      <c r="N54">
        <v>50.22</v>
      </c>
      <c r="O54">
        <v>70.949942256042974</v>
      </c>
      <c r="P54">
        <v>23.400000000000002</v>
      </c>
      <c r="Q54">
        <v>8.6968977611940304</v>
      </c>
      <c r="R54">
        <v>17.924326894254786</v>
      </c>
      <c r="S54">
        <v>11.162108976377953</v>
      </c>
      <c r="T54">
        <v>0</v>
      </c>
      <c r="U54">
        <v>54.62</v>
      </c>
      <c r="V54">
        <v>6.04501647446458</v>
      </c>
      <c r="W54">
        <v>13.61</v>
      </c>
      <c r="X54">
        <v>57.67</v>
      </c>
      <c r="Y54">
        <v>0</v>
      </c>
      <c r="Z54">
        <v>5.516123636363635</v>
      </c>
      <c r="AA54">
        <v>18.044000000000004</v>
      </c>
      <c r="AB54">
        <v>16.708117116938364</v>
      </c>
      <c r="AC54">
        <v>12.289716830656154</v>
      </c>
      <c r="AD54">
        <v>15.529045756638286</v>
      </c>
      <c r="AE54">
        <v>20.618796371010621</v>
      </c>
      <c r="AF54">
        <v>11.844006907909357</v>
      </c>
      <c r="AG54">
        <v>26.874235400356191</v>
      </c>
      <c r="AH54">
        <v>64.697343322070864</v>
      </c>
      <c r="AI54">
        <v>6.7272232295731431</v>
      </c>
      <c r="AJ54">
        <v>0</v>
      </c>
      <c r="AK54">
        <v>21.737711255967039</v>
      </c>
      <c r="AL54">
        <v>56.758822719449221</v>
      </c>
      <c r="AM54">
        <v>0</v>
      </c>
      <c r="AN54">
        <v>0</v>
      </c>
      <c r="AO54">
        <v>5.5602720000000003</v>
      </c>
      <c r="AP54">
        <v>4.4972858326429161</v>
      </c>
      <c r="AQ54">
        <v>29.390178097107206</v>
      </c>
      <c r="AR54">
        <v>14.006758152173909</v>
      </c>
      <c r="AS54">
        <v>10.807673272034021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1182.6822062136257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490.70235953975612</v>
      </c>
      <c r="L55">
        <v>3.17</v>
      </c>
      <c r="M55">
        <v>61.416603950400521</v>
      </c>
      <c r="N55">
        <v>50.22</v>
      </c>
      <c r="O55">
        <v>70.949942256042974</v>
      </c>
      <c r="P55">
        <v>23.400000000000002</v>
      </c>
      <c r="Q55">
        <v>8.6968977611940304</v>
      </c>
      <c r="R55">
        <v>18.62</v>
      </c>
      <c r="S55">
        <v>11.162108976377953</v>
      </c>
      <c r="T55">
        <v>0</v>
      </c>
      <c r="U55">
        <v>54.62</v>
      </c>
      <c r="V55">
        <v>6.05</v>
      </c>
      <c r="W55">
        <v>13.604872805446076</v>
      </c>
      <c r="X55">
        <v>57.670000000000009</v>
      </c>
      <c r="Y55">
        <v>0</v>
      </c>
      <c r="Z55">
        <v>5.516123636363635</v>
      </c>
      <c r="AA55">
        <v>18.044000000000004</v>
      </c>
      <c r="AB55">
        <v>16.708117116938364</v>
      </c>
      <c r="AC55">
        <v>12.289716830656154</v>
      </c>
      <c r="AD55">
        <v>15.529045756638286</v>
      </c>
      <c r="AE55">
        <v>20.618796371010621</v>
      </c>
      <c r="AF55">
        <v>11.844006907909357</v>
      </c>
      <c r="AG55">
        <v>26.874235400356191</v>
      </c>
      <c r="AH55">
        <v>64.697343322070864</v>
      </c>
      <c r="AI55">
        <v>6.7272232295731431</v>
      </c>
      <c r="AJ55">
        <v>0</v>
      </c>
      <c r="AK55">
        <v>21.737711255967039</v>
      </c>
      <c r="AL55">
        <v>56.758822719449221</v>
      </c>
      <c r="AM55">
        <v>0</v>
      </c>
      <c r="AN55">
        <v>0</v>
      </c>
      <c r="AO55">
        <v>5.2616160000000001</v>
      </c>
      <c r="AP55">
        <v>4.4972858326429161</v>
      </c>
      <c r="AQ55">
        <v>29.390178097107206</v>
      </c>
      <c r="AR55">
        <v>14.006758152173909</v>
      </c>
      <c r="AS55">
        <v>10.807673272034021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1211.5914391901088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490.70235953975612</v>
      </c>
      <c r="L56">
        <v>3.17</v>
      </c>
      <c r="M56">
        <v>61.416603950400521</v>
      </c>
      <c r="N56">
        <v>50.22</v>
      </c>
      <c r="O56">
        <v>70.949942256042974</v>
      </c>
      <c r="P56">
        <v>23.400000000000002</v>
      </c>
      <c r="Q56">
        <v>8.6968977611940304</v>
      </c>
      <c r="R56">
        <v>17.930297051027168</v>
      </c>
      <c r="S56">
        <v>11.162108976377953</v>
      </c>
      <c r="T56">
        <v>0</v>
      </c>
      <c r="U56">
        <v>54.62</v>
      </c>
      <c r="V56">
        <v>6.05</v>
      </c>
      <c r="W56">
        <v>13.604872805446076</v>
      </c>
      <c r="X56">
        <v>57.670000000000009</v>
      </c>
      <c r="Y56">
        <v>0</v>
      </c>
      <c r="Z56">
        <v>5.516123636363635</v>
      </c>
      <c r="AA56">
        <v>18.044000000000004</v>
      </c>
      <c r="AB56">
        <v>16.708117116938364</v>
      </c>
      <c r="AC56">
        <v>12.289716830656154</v>
      </c>
      <c r="AD56">
        <v>15.529045756638286</v>
      </c>
      <c r="AE56">
        <v>20.618796371010621</v>
      </c>
      <c r="AF56">
        <v>11.844006907909357</v>
      </c>
      <c r="AG56">
        <v>26.874235400356191</v>
      </c>
      <c r="AH56">
        <v>64.697343322070864</v>
      </c>
      <c r="AI56">
        <v>6.7272232295731431</v>
      </c>
      <c r="AJ56">
        <v>0</v>
      </c>
      <c r="AK56">
        <v>21.737711255967039</v>
      </c>
      <c r="AL56">
        <v>56.758822719449221</v>
      </c>
      <c r="AM56">
        <v>0</v>
      </c>
      <c r="AN56">
        <v>0</v>
      </c>
      <c r="AO56">
        <v>5.2616160000000001</v>
      </c>
      <c r="AP56">
        <v>4.4972858326429161</v>
      </c>
      <c r="AQ56">
        <v>29.390178097107206</v>
      </c>
      <c r="AR56">
        <v>14.006758152173909</v>
      </c>
      <c r="AS56">
        <v>10.807673272034021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1210.9017362411359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490.70235953975612</v>
      </c>
      <c r="L57">
        <v>3.17</v>
      </c>
      <c r="M57">
        <v>61.416603950400521</v>
      </c>
      <c r="N57">
        <v>50.22</v>
      </c>
      <c r="O57">
        <v>70.949942256042974</v>
      </c>
      <c r="P57">
        <v>23.400000000000002</v>
      </c>
      <c r="Q57">
        <v>8.6968977611940304</v>
      </c>
      <c r="R57">
        <v>17.930297051027168</v>
      </c>
      <c r="S57">
        <v>11.162108976377953</v>
      </c>
      <c r="T57">
        <v>0</v>
      </c>
      <c r="U57">
        <v>54.62</v>
      </c>
      <c r="V57">
        <v>6.04501647446458</v>
      </c>
      <c r="W57">
        <v>13.604872805446076</v>
      </c>
      <c r="X57">
        <v>57.670000000000009</v>
      </c>
      <c r="Y57">
        <v>0</v>
      </c>
      <c r="Z57">
        <v>5.516123636363635</v>
      </c>
      <c r="AA57">
        <v>18.044000000000004</v>
      </c>
      <c r="AB57">
        <v>16.708117116938364</v>
      </c>
      <c r="AC57">
        <v>12.289716830656154</v>
      </c>
      <c r="AD57">
        <v>15.529045756638286</v>
      </c>
      <c r="AE57">
        <v>20.618796371010621</v>
      </c>
      <c r="AF57">
        <v>11.844006907909357</v>
      </c>
      <c r="AG57">
        <v>26.874235400356191</v>
      </c>
      <c r="AH57">
        <v>64.697343322070864</v>
      </c>
      <c r="AI57">
        <v>6.7272232295731431</v>
      </c>
      <c r="AJ57">
        <v>0</v>
      </c>
      <c r="AK57">
        <v>21.737711255967039</v>
      </c>
      <c r="AL57">
        <v>56.758822719449221</v>
      </c>
      <c r="AM57">
        <v>0</v>
      </c>
      <c r="AN57">
        <v>0</v>
      </c>
      <c r="AO57">
        <v>5.2616160000000001</v>
      </c>
      <c r="AP57">
        <v>4.4972858326429161</v>
      </c>
      <c r="AQ57">
        <v>29.390178097107206</v>
      </c>
      <c r="AR57">
        <v>14.006758152173909</v>
      </c>
      <c r="AS57">
        <v>10.807673272034021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1210.8967527156005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490.70235953975612</v>
      </c>
      <c r="L58">
        <v>3.17</v>
      </c>
      <c r="M58">
        <v>61.416603950400521</v>
      </c>
      <c r="N58">
        <v>50.22</v>
      </c>
      <c r="O58">
        <v>70.949942256042974</v>
      </c>
      <c r="P58">
        <v>23.400000000000002</v>
      </c>
      <c r="Q58">
        <v>8.6953011972633973</v>
      </c>
      <c r="R58">
        <v>17.924326894254786</v>
      </c>
      <c r="S58">
        <v>11.159852315835906</v>
      </c>
      <c r="T58">
        <v>0</v>
      </c>
      <c r="U58">
        <v>54.62</v>
      </c>
      <c r="V58">
        <v>6.04501647446458</v>
      </c>
      <c r="W58">
        <v>13.61</v>
      </c>
      <c r="X58">
        <v>57.67</v>
      </c>
      <c r="Y58">
        <v>0</v>
      </c>
      <c r="Z58">
        <v>5.516123636363635</v>
      </c>
      <c r="AA58">
        <v>18.044000000000004</v>
      </c>
      <c r="AB58">
        <v>16.708117116938364</v>
      </c>
      <c r="AC58">
        <v>12.289716830656154</v>
      </c>
      <c r="AD58">
        <v>15.529045756638286</v>
      </c>
      <c r="AE58">
        <v>20.618796371010621</v>
      </c>
      <c r="AF58">
        <v>11.844006907909357</v>
      </c>
      <c r="AG58">
        <v>26.874235400356191</v>
      </c>
      <c r="AH58">
        <v>64.697343322070864</v>
      </c>
      <c r="AI58">
        <v>6.7272232295731431</v>
      </c>
      <c r="AJ58">
        <v>0</v>
      </c>
      <c r="AK58">
        <v>21.737711255967039</v>
      </c>
      <c r="AL58">
        <v>56.758822719449221</v>
      </c>
      <c r="AM58">
        <v>0</v>
      </c>
      <c r="AN58">
        <v>0</v>
      </c>
      <c r="AO58">
        <v>5.2616160000000001</v>
      </c>
      <c r="AP58">
        <v>4.4972858326429161</v>
      </c>
      <c r="AQ58">
        <v>29.390178097107206</v>
      </c>
      <c r="AR58">
        <v>14.006758152173909</v>
      </c>
      <c r="AS58">
        <v>10.807673272034021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1210.8920565289093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490.71121427840495</v>
      </c>
      <c r="L59">
        <v>3.05</v>
      </c>
      <c r="M59">
        <v>61.416603950400521</v>
      </c>
      <c r="N59">
        <v>50.22</v>
      </c>
      <c r="O59">
        <v>70.949942256042974</v>
      </c>
      <c r="P59">
        <v>23.400000000000002</v>
      </c>
      <c r="Q59">
        <v>8.6953011972633973</v>
      </c>
      <c r="R59">
        <v>17.924326894254786</v>
      </c>
      <c r="S59">
        <v>11.159852315835906</v>
      </c>
      <c r="T59">
        <v>0</v>
      </c>
      <c r="U59">
        <v>54.62</v>
      </c>
      <c r="V59">
        <v>6.0450450450450441</v>
      </c>
      <c r="W59">
        <v>13.61</v>
      </c>
      <c r="X59">
        <v>57.67</v>
      </c>
      <c r="Y59">
        <v>0</v>
      </c>
      <c r="Z59">
        <v>5.516123636363635</v>
      </c>
      <c r="AA59">
        <v>18.044000000000004</v>
      </c>
      <c r="AB59">
        <v>16.708117116938364</v>
      </c>
      <c r="AC59">
        <v>12.289716830656154</v>
      </c>
      <c r="AD59">
        <v>15.529045756638286</v>
      </c>
      <c r="AE59">
        <v>20.618796371010621</v>
      </c>
      <c r="AF59">
        <v>11.844006907909357</v>
      </c>
      <c r="AG59">
        <v>26.874235400356191</v>
      </c>
      <c r="AH59">
        <v>64.697343322070864</v>
      </c>
      <c r="AI59">
        <v>8.0758504766608397</v>
      </c>
      <c r="AJ59">
        <v>0</v>
      </c>
      <c r="AK59">
        <v>21.737711255967039</v>
      </c>
      <c r="AL59">
        <v>56.758822719449221</v>
      </c>
      <c r="AM59">
        <v>0</v>
      </c>
      <c r="AN59">
        <v>0</v>
      </c>
      <c r="AO59">
        <v>3.922056</v>
      </c>
      <c r="AP59">
        <v>4.4972858326429161</v>
      </c>
      <c r="AQ59">
        <v>29.390178097107206</v>
      </c>
      <c r="AR59">
        <v>14.006758152173909</v>
      </c>
      <c r="AS59">
        <v>10.807673272034021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1210.7900070852265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490.71121427840495</v>
      </c>
      <c r="L60">
        <v>3.05</v>
      </c>
      <c r="M60">
        <v>61.416603950400521</v>
      </c>
      <c r="N60">
        <v>50.22</v>
      </c>
      <c r="O60">
        <v>70.949942256042974</v>
      </c>
      <c r="P60">
        <v>23.400000000000002</v>
      </c>
      <c r="Q60">
        <v>8.6953011972633973</v>
      </c>
      <c r="R60">
        <v>17.924326894254786</v>
      </c>
      <c r="S60">
        <v>11.159852315835906</v>
      </c>
      <c r="T60">
        <v>0</v>
      </c>
      <c r="U60">
        <v>54.62</v>
      </c>
      <c r="V60">
        <v>6.0450450450450441</v>
      </c>
      <c r="W60">
        <v>13.61</v>
      </c>
      <c r="X60">
        <v>57.67</v>
      </c>
      <c r="Y60">
        <v>0</v>
      </c>
      <c r="Z60">
        <v>5.516123636363635</v>
      </c>
      <c r="AA60">
        <v>18.044000000000004</v>
      </c>
      <c r="AB60">
        <v>16.708117116938364</v>
      </c>
      <c r="AC60">
        <v>12.289716830656154</v>
      </c>
      <c r="AD60">
        <v>15.529045756638286</v>
      </c>
      <c r="AE60">
        <v>20.618796371010621</v>
      </c>
      <c r="AF60">
        <v>11.844006907909357</v>
      </c>
      <c r="AG60">
        <v>26.874235400356191</v>
      </c>
      <c r="AH60">
        <v>64.697343322070864</v>
      </c>
      <c r="AI60">
        <v>8.0758504766608397</v>
      </c>
      <c r="AJ60">
        <v>0</v>
      </c>
      <c r="AK60">
        <v>21.737711255967039</v>
      </c>
      <c r="AL60">
        <v>56.758822719449221</v>
      </c>
      <c r="AM60">
        <v>1.6338885047290779</v>
      </c>
      <c r="AN60">
        <v>0</v>
      </c>
      <c r="AO60">
        <v>3.922056</v>
      </c>
      <c r="AP60">
        <v>4.4972858326429161</v>
      </c>
      <c r="AQ60">
        <v>29.390178097107206</v>
      </c>
      <c r="AR60">
        <v>14.006758152173909</v>
      </c>
      <c r="AS60">
        <v>10.807673272034021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1212.4238955899557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490.71121427840495</v>
      </c>
      <c r="L61">
        <v>3.05</v>
      </c>
      <c r="M61">
        <v>61.416603950400521</v>
      </c>
      <c r="N61">
        <v>50.22</v>
      </c>
      <c r="O61">
        <v>70.949942256042974</v>
      </c>
      <c r="P61">
        <v>23.400000000000002</v>
      </c>
      <c r="Q61">
        <v>8.6953011972633973</v>
      </c>
      <c r="R61">
        <v>17.924326894254786</v>
      </c>
      <c r="S61">
        <v>11.159852315835906</v>
      </c>
      <c r="T61">
        <v>0</v>
      </c>
      <c r="U61">
        <v>54.62</v>
      </c>
      <c r="V61">
        <v>6.0456095791001445</v>
      </c>
      <c r="W61">
        <v>13.61</v>
      </c>
      <c r="X61">
        <v>57.67</v>
      </c>
      <c r="Y61">
        <v>0</v>
      </c>
      <c r="Z61">
        <v>5.516123636363635</v>
      </c>
      <c r="AA61">
        <v>18.044000000000004</v>
      </c>
      <c r="AB61">
        <v>16.708117116938364</v>
      </c>
      <c r="AC61">
        <v>12.289716830656154</v>
      </c>
      <c r="AD61">
        <v>15.529045756638286</v>
      </c>
      <c r="AE61">
        <v>20.618796371010621</v>
      </c>
      <c r="AF61">
        <v>11.844006907909357</v>
      </c>
      <c r="AG61">
        <v>26.874235400356191</v>
      </c>
      <c r="AH61">
        <v>64.697343322070864</v>
      </c>
      <c r="AI61">
        <v>8.0758504766608397</v>
      </c>
      <c r="AJ61">
        <v>0</v>
      </c>
      <c r="AK61">
        <v>21.737711255967039</v>
      </c>
      <c r="AL61">
        <v>33.392808950086049</v>
      </c>
      <c r="AM61">
        <v>2.2291192802905271</v>
      </c>
      <c r="AN61">
        <v>0</v>
      </c>
      <c r="AO61">
        <v>3.922056</v>
      </c>
      <c r="AP61">
        <v>4.4972858326429161</v>
      </c>
      <c r="AQ61">
        <v>38.856153022749645</v>
      </c>
      <c r="AR61">
        <v>14.006758152173909</v>
      </c>
      <c r="AS61">
        <v>10.807673272034021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1199.119652055851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490.71121427840495</v>
      </c>
      <c r="L62">
        <v>3.05</v>
      </c>
      <c r="M62">
        <v>61.416603950400521</v>
      </c>
      <c r="N62">
        <v>50.22</v>
      </c>
      <c r="O62">
        <v>70.949942256042974</v>
      </c>
      <c r="P62">
        <v>23.400000000000002</v>
      </c>
      <c r="Q62">
        <v>8.6953011972633973</v>
      </c>
      <c r="R62">
        <v>17.924326894254786</v>
      </c>
      <c r="S62">
        <v>11.159852315835906</v>
      </c>
      <c r="T62">
        <v>0</v>
      </c>
      <c r="U62">
        <v>54.62</v>
      </c>
      <c r="V62">
        <v>6.0456095791001445</v>
      </c>
      <c r="W62">
        <v>13.61</v>
      </c>
      <c r="X62">
        <v>57.67</v>
      </c>
      <c r="Y62">
        <v>0</v>
      </c>
      <c r="Z62">
        <v>5.516123636363635</v>
      </c>
      <c r="AA62">
        <v>18.044000000000004</v>
      </c>
      <c r="AB62">
        <v>16.708117116938364</v>
      </c>
      <c r="AC62">
        <v>12.289716830656154</v>
      </c>
      <c r="AD62">
        <v>15.529045756638286</v>
      </c>
      <c r="AE62">
        <v>20.618796371010621</v>
      </c>
      <c r="AF62">
        <v>11.844006907909357</v>
      </c>
      <c r="AG62">
        <v>26.874235400356191</v>
      </c>
      <c r="AH62">
        <v>64.697343322070864</v>
      </c>
      <c r="AI62">
        <v>8.0758504766608397</v>
      </c>
      <c r="AJ62">
        <v>0</v>
      </c>
      <c r="AK62">
        <v>21.737711255967039</v>
      </c>
      <c r="AL62">
        <v>33.392808950086049</v>
      </c>
      <c r="AM62">
        <v>4.4542437231611789</v>
      </c>
      <c r="AN62">
        <v>0</v>
      </c>
      <c r="AO62">
        <v>3.922056</v>
      </c>
      <c r="AP62">
        <v>4.4972858326429161</v>
      </c>
      <c r="AQ62">
        <v>38.856153022749645</v>
      </c>
      <c r="AR62">
        <v>14.006758152173909</v>
      </c>
      <c r="AS62">
        <v>10.807673272034021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1201.3447764987218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490.71121427840495</v>
      </c>
      <c r="L63">
        <v>3.05</v>
      </c>
      <c r="M63">
        <v>61.416603950400521</v>
      </c>
      <c r="N63">
        <v>50.22</v>
      </c>
      <c r="O63">
        <v>70.949942256042974</v>
      </c>
      <c r="P63">
        <v>23.400000000000002</v>
      </c>
      <c r="Q63">
        <v>8.6953011972633973</v>
      </c>
      <c r="R63">
        <v>17.924326894254786</v>
      </c>
      <c r="S63">
        <v>11.159852315835906</v>
      </c>
      <c r="T63">
        <v>0</v>
      </c>
      <c r="U63">
        <v>54.62</v>
      </c>
      <c r="V63">
        <v>6.0456095791001445</v>
      </c>
      <c r="W63">
        <v>13.61</v>
      </c>
      <c r="X63">
        <v>57.67</v>
      </c>
      <c r="Y63">
        <v>0</v>
      </c>
      <c r="Z63">
        <v>5.516123636363635</v>
      </c>
      <c r="AA63">
        <v>18.044000000000004</v>
      </c>
      <c r="AB63">
        <v>16.708117116938364</v>
      </c>
      <c r="AC63">
        <v>12.289716830656154</v>
      </c>
      <c r="AD63">
        <v>15.529045756638286</v>
      </c>
      <c r="AE63">
        <v>20.618796371010621</v>
      </c>
      <c r="AF63">
        <v>11.844006907909357</v>
      </c>
      <c r="AG63">
        <v>26.874235400356191</v>
      </c>
      <c r="AH63">
        <v>64.697343322070864</v>
      </c>
      <c r="AI63">
        <v>8.0758504766608397</v>
      </c>
      <c r="AJ63">
        <v>0</v>
      </c>
      <c r="AK63">
        <v>21.737711255967039</v>
      </c>
      <c r="AL63">
        <v>37.555719449225471</v>
      </c>
      <c r="AM63">
        <v>6.6833630034517055</v>
      </c>
      <c r="AN63">
        <v>0</v>
      </c>
      <c r="AO63">
        <v>4.1021280000000004</v>
      </c>
      <c r="AP63">
        <v>4.4972858326429161</v>
      </c>
      <c r="AQ63">
        <v>38.856153022749645</v>
      </c>
      <c r="AR63">
        <v>11.204528079710142</v>
      </c>
      <c r="AS63">
        <v>10.807673272034021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1205.1146482056879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490.71121427840495</v>
      </c>
      <c r="L64">
        <v>3.05</v>
      </c>
      <c r="M64">
        <v>61.416603950400521</v>
      </c>
      <c r="N64">
        <v>50.22</v>
      </c>
      <c r="O64">
        <v>70.949942256042974</v>
      </c>
      <c r="P64">
        <v>23.400000000000002</v>
      </c>
      <c r="Q64">
        <v>8.6953011972633973</v>
      </c>
      <c r="R64">
        <v>17.924326894254786</v>
      </c>
      <c r="S64">
        <v>11.159852315835906</v>
      </c>
      <c r="T64">
        <v>0</v>
      </c>
      <c r="U64">
        <v>54.62</v>
      </c>
      <c r="V64">
        <v>6.0456095791001445</v>
      </c>
      <c r="W64">
        <v>13.61</v>
      </c>
      <c r="X64">
        <v>57.67</v>
      </c>
      <c r="Y64">
        <v>0</v>
      </c>
      <c r="Z64">
        <v>5.516123636363635</v>
      </c>
      <c r="AA64">
        <v>18.044000000000004</v>
      </c>
      <c r="AB64">
        <v>16.708117116938364</v>
      </c>
      <c r="AC64">
        <v>12.289716830656154</v>
      </c>
      <c r="AD64">
        <v>15.529045756638286</v>
      </c>
      <c r="AE64">
        <v>20.618796371010621</v>
      </c>
      <c r="AF64">
        <v>11.844006907909357</v>
      </c>
      <c r="AG64">
        <v>26.874235400356191</v>
      </c>
      <c r="AH64">
        <v>64.697343322070864</v>
      </c>
      <c r="AI64">
        <v>8.0758504766608397</v>
      </c>
      <c r="AJ64">
        <v>0</v>
      </c>
      <c r="AK64">
        <v>21.737711255967039</v>
      </c>
      <c r="AL64">
        <v>37.555719449225471</v>
      </c>
      <c r="AM64">
        <v>6.6833630034517055</v>
      </c>
      <c r="AN64">
        <v>0</v>
      </c>
      <c r="AO64">
        <v>4.1021280000000004</v>
      </c>
      <c r="AP64">
        <v>4.4972858326429161</v>
      </c>
      <c r="AQ64">
        <v>38.856153022749645</v>
      </c>
      <c r="AR64">
        <v>11.204528079710142</v>
      </c>
      <c r="AS64">
        <v>10.807673272034021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1205.1146482056879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490.71121427840495</v>
      </c>
      <c r="L65">
        <v>3.05</v>
      </c>
      <c r="M65">
        <v>61.416603950400521</v>
      </c>
      <c r="N65">
        <v>50.22</v>
      </c>
      <c r="O65">
        <v>70.949942256042974</v>
      </c>
      <c r="P65">
        <v>23.400000000000002</v>
      </c>
      <c r="Q65">
        <v>8.6953011972633973</v>
      </c>
      <c r="R65">
        <v>17.924326894254786</v>
      </c>
      <c r="S65">
        <v>11.159852315835906</v>
      </c>
      <c r="T65">
        <v>0</v>
      </c>
      <c r="U65">
        <v>54.62</v>
      </c>
      <c r="V65">
        <v>6.0456095791001445</v>
      </c>
      <c r="W65">
        <v>13.61</v>
      </c>
      <c r="X65">
        <v>57.67</v>
      </c>
      <c r="Y65">
        <v>0</v>
      </c>
      <c r="Z65">
        <v>5.516123636363635</v>
      </c>
      <c r="AA65">
        <v>18.044000000000004</v>
      </c>
      <c r="AB65">
        <v>16.708117116938364</v>
      </c>
      <c r="AC65">
        <v>12.289716830656154</v>
      </c>
      <c r="AD65">
        <v>15.529045756638286</v>
      </c>
      <c r="AE65">
        <v>20.618796371010621</v>
      </c>
      <c r="AF65">
        <v>11.844006907909357</v>
      </c>
      <c r="AG65">
        <v>26.874235400356191</v>
      </c>
      <c r="AH65">
        <v>64.697343322070864</v>
      </c>
      <c r="AI65">
        <v>8.0758504766608397</v>
      </c>
      <c r="AJ65">
        <v>0</v>
      </c>
      <c r="AK65">
        <v>21.737711255967039</v>
      </c>
      <c r="AL65">
        <v>56.758822719449221</v>
      </c>
      <c r="AM65">
        <v>6.6833630034517055</v>
      </c>
      <c r="AN65">
        <v>0</v>
      </c>
      <c r="AO65">
        <v>4.1021280000000004</v>
      </c>
      <c r="AP65">
        <v>4.4972858326429161</v>
      </c>
      <c r="AQ65">
        <v>38.856153022749645</v>
      </c>
      <c r="AR65">
        <v>14.006758152173909</v>
      </c>
      <c r="AS65">
        <v>10.807673272034021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1227.1199815483753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490.71121427840495</v>
      </c>
      <c r="L66">
        <v>3.05</v>
      </c>
      <c r="M66">
        <v>61.416603950400521</v>
      </c>
      <c r="N66">
        <v>50.22</v>
      </c>
      <c r="O66">
        <v>70.949942256042974</v>
      </c>
      <c r="P66">
        <v>23.400000000000002</v>
      </c>
      <c r="Q66">
        <v>8.6953011972633973</v>
      </c>
      <c r="R66">
        <v>17.924326894254786</v>
      </c>
      <c r="S66">
        <v>11.159852315835906</v>
      </c>
      <c r="T66">
        <v>0</v>
      </c>
      <c r="U66">
        <v>54.62</v>
      </c>
      <c r="V66">
        <v>6.0456095791001445</v>
      </c>
      <c r="W66">
        <v>13.61</v>
      </c>
      <c r="X66">
        <v>57.67</v>
      </c>
      <c r="Y66">
        <v>0</v>
      </c>
      <c r="Z66">
        <v>5.516123636363635</v>
      </c>
      <c r="AA66">
        <v>18.044000000000004</v>
      </c>
      <c r="AB66">
        <v>16.708117116938364</v>
      </c>
      <c r="AC66">
        <v>12.289716830656154</v>
      </c>
      <c r="AD66">
        <v>15.529045756638286</v>
      </c>
      <c r="AE66">
        <v>20.618796371010621</v>
      </c>
      <c r="AF66">
        <v>11.844006907909357</v>
      </c>
      <c r="AG66">
        <v>26.874235400356191</v>
      </c>
      <c r="AH66">
        <v>64.697343322070864</v>
      </c>
      <c r="AI66">
        <v>8.0758504766608397</v>
      </c>
      <c r="AJ66">
        <v>0</v>
      </c>
      <c r="AK66">
        <v>21.737711255967039</v>
      </c>
      <c r="AL66">
        <v>56.758822719449221</v>
      </c>
      <c r="AM66">
        <v>6.6833630034517055</v>
      </c>
      <c r="AN66">
        <v>0</v>
      </c>
      <c r="AO66">
        <v>4.1021280000000004</v>
      </c>
      <c r="AP66">
        <v>4.4972858326429161</v>
      </c>
      <c r="AQ66">
        <v>38.856153022749645</v>
      </c>
      <c r="AR66">
        <v>14.006758152173909</v>
      </c>
      <c r="AS66">
        <v>10.807673272034021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1227.1199815483753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490.71121427840495</v>
      </c>
      <c r="L67">
        <v>8.9499999999999993</v>
      </c>
      <c r="M67">
        <v>61.416603950400521</v>
      </c>
      <c r="N67">
        <v>50.22</v>
      </c>
      <c r="O67">
        <v>70.949942256042974</v>
      </c>
      <c r="P67">
        <v>23.400000000000002</v>
      </c>
      <c r="Q67">
        <v>8.6953011972633973</v>
      </c>
      <c r="R67">
        <v>17.924326894254786</v>
      </c>
      <c r="S67">
        <v>11.159852315835906</v>
      </c>
      <c r="T67">
        <v>0</v>
      </c>
      <c r="U67">
        <v>54.62</v>
      </c>
      <c r="V67">
        <v>6.0456095791001445</v>
      </c>
      <c r="W67">
        <v>13.61</v>
      </c>
      <c r="X67">
        <v>57.67</v>
      </c>
      <c r="Y67">
        <v>0</v>
      </c>
      <c r="Z67">
        <v>2.7580618181818175</v>
      </c>
      <c r="AA67">
        <v>18.044000000000004</v>
      </c>
      <c r="AB67">
        <v>16.708117116938364</v>
      </c>
      <c r="AC67">
        <v>12.289716830656154</v>
      </c>
      <c r="AD67">
        <v>15.529045756638286</v>
      </c>
      <c r="AE67">
        <v>20.618796371010621</v>
      </c>
      <c r="AF67">
        <v>11.844006907909357</v>
      </c>
      <c r="AG67">
        <v>26.874235400356191</v>
      </c>
      <c r="AH67">
        <v>64.697343322070864</v>
      </c>
      <c r="AI67">
        <v>2.6932762427090586</v>
      </c>
      <c r="AJ67">
        <v>0</v>
      </c>
      <c r="AK67">
        <v>21.737711255967039</v>
      </c>
      <c r="AL67">
        <v>56.758822719449221</v>
      </c>
      <c r="AM67">
        <v>6.6833630034517055</v>
      </c>
      <c r="AN67">
        <v>0</v>
      </c>
      <c r="AO67">
        <v>3.9791520000000005</v>
      </c>
      <c r="AP67">
        <v>4.4972858326429161</v>
      </c>
      <c r="AQ67">
        <v>38.856153022749645</v>
      </c>
      <c r="AR67">
        <v>16.576201086956516</v>
      </c>
      <c r="AS67">
        <v>9.1043551758865942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1225.622494334877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490.71121427840495</v>
      </c>
      <c r="L68">
        <v>8.9499999999999993</v>
      </c>
      <c r="M68">
        <v>61.416603950400521</v>
      </c>
      <c r="N68">
        <v>50.22</v>
      </c>
      <c r="O68">
        <v>70.949942256042974</v>
      </c>
      <c r="P68">
        <v>23.400000000000002</v>
      </c>
      <c r="Q68">
        <v>8.6953011972633973</v>
      </c>
      <c r="R68">
        <v>17.924326894254786</v>
      </c>
      <c r="S68">
        <v>11.159852315835906</v>
      </c>
      <c r="T68">
        <v>0</v>
      </c>
      <c r="U68">
        <v>54.62</v>
      </c>
      <c r="V68">
        <v>6.0456095791001445</v>
      </c>
      <c r="W68">
        <v>13.61</v>
      </c>
      <c r="X68">
        <v>57.67</v>
      </c>
      <c r="Y68">
        <v>0</v>
      </c>
      <c r="Z68">
        <v>2.7580618181818175</v>
      </c>
      <c r="AA68">
        <v>18.044000000000004</v>
      </c>
      <c r="AB68">
        <v>16.708117116938364</v>
      </c>
      <c r="AC68">
        <v>12.289716830656154</v>
      </c>
      <c r="AD68">
        <v>15.529045756638286</v>
      </c>
      <c r="AE68">
        <v>20.618796371010621</v>
      </c>
      <c r="AF68">
        <v>11.844006907909357</v>
      </c>
      <c r="AG68">
        <v>26.874235400356191</v>
      </c>
      <c r="AH68">
        <v>64.697343322070864</v>
      </c>
      <c r="AI68">
        <v>2.6932762427090586</v>
      </c>
      <c r="AJ68">
        <v>0</v>
      </c>
      <c r="AK68">
        <v>21.737711255967039</v>
      </c>
      <c r="AL68">
        <v>56.758822719449221</v>
      </c>
      <c r="AM68">
        <v>6.6833630034517055</v>
      </c>
      <c r="AN68">
        <v>0</v>
      </c>
      <c r="AO68">
        <v>3.8517840000000003</v>
      </c>
      <c r="AP68">
        <v>4.4972858326429161</v>
      </c>
      <c r="AQ68">
        <v>38.856153022749645</v>
      </c>
      <c r="AR68">
        <v>16.576201086956516</v>
      </c>
      <c r="AS68">
        <v>9.1043551758865942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1225.4951263348769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490.71121427840495</v>
      </c>
      <c r="L69">
        <v>8.9499999999999993</v>
      </c>
      <c r="M69">
        <v>61.416603950400521</v>
      </c>
      <c r="N69">
        <v>50.22</v>
      </c>
      <c r="O69">
        <v>70.949942256042974</v>
      </c>
      <c r="P69">
        <v>23.400000000000002</v>
      </c>
      <c r="Q69">
        <v>8.6953011972633973</v>
      </c>
      <c r="R69">
        <v>17.924326894254786</v>
      </c>
      <c r="S69">
        <v>11.159852315835906</v>
      </c>
      <c r="T69">
        <v>0</v>
      </c>
      <c r="U69">
        <v>55.52</v>
      </c>
      <c r="V69">
        <v>6.0456095791001445</v>
      </c>
      <c r="W69">
        <v>13.61</v>
      </c>
      <c r="X69">
        <v>57.67</v>
      </c>
      <c r="Y69">
        <v>0</v>
      </c>
      <c r="Z69">
        <v>2.7580618181818175</v>
      </c>
      <c r="AA69">
        <v>18.044000000000004</v>
      </c>
      <c r="AB69">
        <v>16.708117116938364</v>
      </c>
      <c r="AC69">
        <v>12.289716830656154</v>
      </c>
      <c r="AD69">
        <v>15.529045756638286</v>
      </c>
      <c r="AE69">
        <v>20.618796371010621</v>
      </c>
      <c r="AF69">
        <v>17.766010361864033</v>
      </c>
      <c r="AG69">
        <v>26.874235400356191</v>
      </c>
      <c r="AH69">
        <v>64.697343322070864</v>
      </c>
      <c r="AI69">
        <v>2.6932762427090586</v>
      </c>
      <c r="AJ69">
        <v>0</v>
      </c>
      <c r="AK69">
        <v>21.737711255967039</v>
      </c>
      <c r="AL69">
        <v>56.758822719449221</v>
      </c>
      <c r="AM69">
        <v>6.6833630034517055</v>
      </c>
      <c r="AN69">
        <v>0</v>
      </c>
      <c r="AO69">
        <v>3.8517840000000003</v>
      </c>
      <c r="AP69">
        <v>4.4972858326429161</v>
      </c>
      <c r="AQ69">
        <v>38.856153022749645</v>
      </c>
      <c r="AR69">
        <v>14.006758152173909</v>
      </c>
      <c r="AS69">
        <v>7.9608129798815153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1228.6041446580437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490.71121427840495</v>
      </c>
      <c r="L70">
        <v>8.9499999999999993</v>
      </c>
      <c r="M70">
        <v>61.416603950400521</v>
      </c>
      <c r="N70">
        <v>50.22</v>
      </c>
      <c r="O70">
        <v>70.949942256042974</v>
      </c>
      <c r="P70">
        <v>23.400000000000002</v>
      </c>
      <c r="Q70">
        <v>8.6953011972633973</v>
      </c>
      <c r="R70">
        <v>17.924326894254786</v>
      </c>
      <c r="S70">
        <v>11.159852315835906</v>
      </c>
      <c r="T70">
        <v>0</v>
      </c>
      <c r="U70">
        <v>55.589999999999996</v>
      </c>
      <c r="V70">
        <v>6.0456095791001445</v>
      </c>
      <c r="W70">
        <v>13.61</v>
      </c>
      <c r="X70">
        <v>57.67</v>
      </c>
      <c r="Y70">
        <v>0</v>
      </c>
      <c r="Z70">
        <v>2.7580618181818175</v>
      </c>
      <c r="AA70">
        <v>18.044000000000004</v>
      </c>
      <c r="AB70">
        <v>16.708117116938364</v>
      </c>
      <c r="AC70">
        <v>12.289716830656154</v>
      </c>
      <c r="AD70">
        <v>15.529045756638286</v>
      </c>
      <c r="AE70">
        <v>20.618796371010621</v>
      </c>
      <c r="AF70">
        <v>17.766010361864033</v>
      </c>
      <c r="AG70">
        <v>26.874235400356191</v>
      </c>
      <c r="AH70">
        <v>64.697343322070864</v>
      </c>
      <c r="AI70">
        <v>8.0758504766608397</v>
      </c>
      <c r="AJ70">
        <v>0</v>
      </c>
      <c r="AK70">
        <v>21.737711255967039</v>
      </c>
      <c r="AL70">
        <v>56.758822719449221</v>
      </c>
      <c r="AM70">
        <v>6.6833630034517055</v>
      </c>
      <c r="AN70">
        <v>0</v>
      </c>
      <c r="AO70">
        <v>3.7902960000000006</v>
      </c>
      <c r="AP70">
        <v>4.4972858326429161</v>
      </c>
      <c r="AQ70">
        <v>38.856153022749645</v>
      </c>
      <c r="AR70">
        <v>14.006758152173909</v>
      </c>
      <c r="AS70">
        <v>7.9608129798815153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1233.9952308919956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490.71121427840495</v>
      </c>
      <c r="L71">
        <v>8.9499999999999993</v>
      </c>
      <c r="M71">
        <v>61.416603950400521</v>
      </c>
      <c r="N71">
        <v>50.22</v>
      </c>
      <c r="O71">
        <v>70.949942256042974</v>
      </c>
      <c r="P71">
        <v>23.400000000000002</v>
      </c>
      <c r="Q71">
        <v>8.6953011972633973</v>
      </c>
      <c r="R71">
        <v>17.924326894254786</v>
      </c>
      <c r="S71">
        <v>11.159852315835906</v>
      </c>
      <c r="T71">
        <v>0</v>
      </c>
      <c r="U71">
        <v>55.589999999999996</v>
      </c>
      <c r="V71">
        <v>6.0456095791001445</v>
      </c>
      <c r="W71">
        <v>13.61</v>
      </c>
      <c r="X71">
        <v>57.67</v>
      </c>
      <c r="Y71">
        <v>0</v>
      </c>
      <c r="Z71">
        <v>2.7580618181818175</v>
      </c>
      <c r="AA71">
        <v>18.044000000000004</v>
      </c>
      <c r="AB71">
        <v>16.708117116938364</v>
      </c>
      <c r="AC71">
        <v>12.289716830656154</v>
      </c>
      <c r="AD71">
        <v>15.529045756638286</v>
      </c>
      <c r="AE71">
        <v>20.618796371010621</v>
      </c>
      <c r="AF71">
        <v>23.694381561468127</v>
      </c>
      <c r="AG71">
        <v>26.874235400356191</v>
      </c>
      <c r="AH71">
        <v>64.697343322070864</v>
      </c>
      <c r="AI71">
        <v>8.0758504766608397</v>
      </c>
      <c r="AJ71">
        <v>0</v>
      </c>
      <c r="AK71">
        <v>21.737711255967039</v>
      </c>
      <c r="AL71">
        <v>56.758822719449221</v>
      </c>
      <c r="AM71">
        <v>6.6833630034517055</v>
      </c>
      <c r="AN71">
        <v>0</v>
      </c>
      <c r="AO71">
        <v>3.922056</v>
      </c>
      <c r="AP71">
        <v>4.4972858326429161</v>
      </c>
      <c r="AQ71">
        <v>38.856153022749645</v>
      </c>
      <c r="AR71">
        <v>14.006758152173909</v>
      </c>
      <c r="AS71">
        <v>7.9608129798815153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1240.0553620915998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490.71121427840495</v>
      </c>
      <c r="L72">
        <v>8.9499999999999993</v>
      </c>
      <c r="M72">
        <v>61.416603950400521</v>
      </c>
      <c r="N72">
        <v>50.22</v>
      </c>
      <c r="O72">
        <v>70.949942256042974</v>
      </c>
      <c r="P72">
        <v>23.400000000000002</v>
      </c>
      <c r="Q72">
        <v>8.6953011972633973</v>
      </c>
      <c r="R72">
        <v>17.924326894254786</v>
      </c>
      <c r="S72">
        <v>11.159852315835906</v>
      </c>
      <c r="T72">
        <v>0</v>
      </c>
      <c r="U72">
        <v>55.589999999999996</v>
      </c>
      <c r="V72">
        <v>6.0456095791001445</v>
      </c>
      <c r="W72">
        <v>13.61</v>
      </c>
      <c r="X72">
        <v>57.67</v>
      </c>
      <c r="Y72">
        <v>0</v>
      </c>
      <c r="Z72">
        <v>2.7580618181818175</v>
      </c>
      <c r="AA72">
        <v>18.044000000000004</v>
      </c>
      <c r="AB72">
        <v>16.708117116938364</v>
      </c>
      <c r="AC72">
        <v>12.289716830656154</v>
      </c>
      <c r="AD72">
        <v>15.529045756638286</v>
      </c>
      <c r="AE72">
        <v>20.618796371010621</v>
      </c>
      <c r="AF72">
        <v>23.694381561468127</v>
      </c>
      <c r="AG72">
        <v>26.874235400356191</v>
      </c>
      <c r="AH72">
        <v>64.697343322070864</v>
      </c>
      <c r="AI72">
        <v>8.0758504766608397</v>
      </c>
      <c r="AJ72">
        <v>0</v>
      </c>
      <c r="AK72">
        <v>21.737711255967039</v>
      </c>
      <c r="AL72">
        <v>56.758822719449221</v>
      </c>
      <c r="AM72">
        <v>6.6833630034517055</v>
      </c>
      <c r="AN72">
        <v>0</v>
      </c>
      <c r="AO72">
        <v>3.9791520000000005</v>
      </c>
      <c r="AP72">
        <v>4.4972858326429161</v>
      </c>
      <c r="AQ72">
        <v>38.856153022749645</v>
      </c>
      <c r="AR72">
        <v>14.006758152173909</v>
      </c>
      <c r="AS72">
        <v>7.9608129798815153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1240.1124580915998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490.70836886448132</v>
      </c>
      <c r="L73">
        <v>8.9499999999999993</v>
      </c>
      <c r="M73">
        <v>61.416738724898494</v>
      </c>
      <c r="N73">
        <v>50.22</v>
      </c>
      <c r="O73">
        <v>70.95</v>
      </c>
      <c r="P73">
        <v>23.400000000000002</v>
      </c>
      <c r="Q73">
        <v>8.6956082786471462</v>
      </c>
      <c r="R73">
        <v>17.487364640883975</v>
      </c>
      <c r="S73">
        <v>10.95</v>
      </c>
      <c r="T73">
        <v>0</v>
      </c>
      <c r="U73">
        <v>55.589999999999996</v>
      </c>
      <c r="V73">
        <v>6.0456095791001445</v>
      </c>
      <c r="W73">
        <v>13.61</v>
      </c>
      <c r="X73">
        <v>62.14</v>
      </c>
      <c r="Y73">
        <v>0</v>
      </c>
      <c r="Z73">
        <v>2.7580618181818175</v>
      </c>
      <c r="AA73">
        <v>18.044000000000004</v>
      </c>
      <c r="AB73">
        <v>16.708117116938364</v>
      </c>
      <c r="AC73">
        <v>12.289716830656154</v>
      </c>
      <c r="AD73">
        <v>15.529045756638286</v>
      </c>
      <c r="AE73">
        <v>20.618796371010621</v>
      </c>
      <c r="AF73">
        <v>23.694381561468127</v>
      </c>
      <c r="AG73">
        <v>26.874235400356191</v>
      </c>
      <c r="AH73">
        <v>64.697343322070864</v>
      </c>
      <c r="AI73">
        <v>8.0758504766608397</v>
      </c>
      <c r="AJ73">
        <v>0</v>
      </c>
      <c r="AK73">
        <v>21.737711255967039</v>
      </c>
      <c r="AL73">
        <v>56.758822719449221</v>
      </c>
      <c r="AM73">
        <v>6.6833630034517055</v>
      </c>
      <c r="AN73">
        <v>0</v>
      </c>
      <c r="AO73">
        <v>3.4784640000000002</v>
      </c>
      <c r="AP73">
        <v>4.4972858326429161</v>
      </c>
      <c r="AQ73">
        <v>38.856153022749645</v>
      </c>
      <c r="AR73">
        <v>14.006758152173909</v>
      </c>
      <c r="AS73">
        <v>7.9608129798815153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1243.4326097083083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490.70836886448132</v>
      </c>
      <c r="L74">
        <v>8.9499999999999993</v>
      </c>
      <c r="M74">
        <v>61.416738724898494</v>
      </c>
      <c r="N74">
        <v>50.22</v>
      </c>
      <c r="O74">
        <v>70.95</v>
      </c>
      <c r="P74">
        <v>23.400000000000002</v>
      </c>
      <c r="Q74">
        <v>8.6956082786471462</v>
      </c>
      <c r="R74">
        <v>17.927365172667155</v>
      </c>
      <c r="S74">
        <v>11.16</v>
      </c>
      <c r="T74">
        <v>0</v>
      </c>
      <c r="U74">
        <v>55.589999999999996</v>
      </c>
      <c r="V74">
        <v>6.0456095791001445</v>
      </c>
      <c r="W74">
        <v>13.61</v>
      </c>
      <c r="X74">
        <v>62.14</v>
      </c>
      <c r="Y74">
        <v>0</v>
      </c>
      <c r="Z74">
        <v>2.7580618181818175</v>
      </c>
      <c r="AA74">
        <v>18.044000000000004</v>
      </c>
      <c r="AB74">
        <v>16.708117116938364</v>
      </c>
      <c r="AC74">
        <v>12.289716830656154</v>
      </c>
      <c r="AD74">
        <v>15.529045756638286</v>
      </c>
      <c r="AE74">
        <v>20.618796371010621</v>
      </c>
      <c r="AF74">
        <v>23.694381561468127</v>
      </c>
      <c r="AG74">
        <v>26.874235400356191</v>
      </c>
      <c r="AH74">
        <v>64.697343322070864</v>
      </c>
      <c r="AI74">
        <v>8.0758504766608397</v>
      </c>
      <c r="AJ74">
        <v>0</v>
      </c>
      <c r="AK74">
        <v>21.737711255967039</v>
      </c>
      <c r="AL74">
        <v>56.758822719449221</v>
      </c>
      <c r="AM74">
        <v>6.6833630034517055</v>
      </c>
      <c r="AN74">
        <v>0</v>
      </c>
      <c r="AO74">
        <v>3.4784640000000002</v>
      </c>
      <c r="AP74">
        <v>4.4972858326429161</v>
      </c>
      <c r="AQ74">
        <v>38.856153022749645</v>
      </c>
      <c r="AR74">
        <v>14.006758152173909</v>
      </c>
      <c r="AS74">
        <v>7.9608129798815153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1244.0826102400913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490.70836886448132</v>
      </c>
      <c r="L75">
        <v>8.9499999999999993</v>
      </c>
      <c r="M75">
        <v>61.416738724898494</v>
      </c>
      <c r="N75">
        <v>50.22</v>
      </c>
      <c r="O75">
        <v>70.95</v>
      </c>
      <c r="P75">
        <v>23.400000000000002</v>
      </c>
      <c r="Q75">
        <v>8.6956082786471462</v>
      </c>
      <c r="R75">
        <v>17.927365172667155</v>
      </c>
      <c r="S75">
        <v>11.16</v>
      </c>
      <c r="T75">
        <v>0</v>
      </c>
      <c r="U75">
        <v>55.589999999999996</v>
      </c>
      <c r="V75">
        <v>6.0456095791001445</v>
      </c>
      <c r="W75">
        <v>13.61</v>
      </c>
      <c r="X75">
        <v>62.14</v>
      </c>
      <c r="Y75">
        <v>0</v>
      </c>
      <c r="Z75">
        <v>2.7580618181818175</v>
      </c>
      <c r="AA75">
        <v>18.044000000000004</v>
      </c>
      <c r="AB75">
        <v>16.708117116938364</v>
      </c>
      <c r="AC75">
        <v>12.289716830656154</v>
      </c>
      <c r="AD75">
        <v>15.529045756638286</v>
      </c>
      <c r="AE75">
        <v>20.618796371010621</v>
      </c>
      <c r="AF75">
        <v>23.694381561468127</v>
      </c>
      <c r="AG75">
        <v>26.874235400356191</v>
      </c>
      <c r="AH75">
        <v>64.697343322070864</v>
      </c>
      <c r="AI75">
        <v>2.6932762427090586</v>
      </c>
      <c r="AJ75">
        <v>0</v>
      </c>
      <c r="AK75">
        <v>21.737711255967039</v>
      </c>
      <c r="AL75">
        <v>56.758822719449221</v>
      </c>
      <c r="AM75">
        <v>6.6833630034517055</v>
      </c>
      <c r="AN75">
        <v>0</v>
      </c>
      <c r="AO75">
        <v>3.7288080000000003</v>
      </c>
      <c r="AP75">
        <v>3.6276934548467272</v>
      </c>
      <c r="AQ75">
        <v>38.856153022749645</v>
      </c>
      <c r="AR75">
        <v>16.576201086956516</v>
      </c>
      <c r="AS75">
        <v>7.9608129798815153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1240.6502305631257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490.70836886448132</v>
      </c>
      <c r="L76">
        <v>8.9499999999999993</v>
      </c>
      <c r="M76">
        <v>61.416738724898494</v>
      </c>
      <c r="N76">
        <v>50.22</v>
      </c>
      <c r="O76">
        <v>70.95</v>
      </c>
      <c r="P76">
        <v>23.400000000000002</v>
      </c>
      <c r="Q76">
        <v>8.6956082786471462</v>
      </c>
      <c r="R76">
        <v>17.927365172667155</v>
      </c>
      <c r="S76">
        <v>11.16</v>
      </c>
      <c r="T76">
        <v>0</v>
      </c>
      <c r="U76">
        <v>55.589999999999996</v>
      </c>
      <c r="V76">
        <v>6.0456095791001445</v>
      </c>
      <c r="W76">
        <v>13.61</v>
      </c>
      <c r="X76">
        <v>62.14</v>
      </c>
      <c r="Y76">
        <v>0</v>
      </c>
      <c r="Z76">
        <v>2.7580618181818175</v>
      </c>
      <c r="AA76">
        <v>18.044000000000004</v>
      </c>
      <c r="AB76">
        <v>16.708117116938364</v>
      </c>
      <c r="AC76">
        <v>12.289716830656154</v>
      </c>
      <c r="AD76">
        <v>15.529045756638286</v>
      </c>
      <c r="AE76">
        <v>20.618796371010621</v>
      </c>
      <c r="AF76">
        <v>23.694381561468127</v>
      </c>
      <c r="AG76">
        <v>26.874235400356191</v>
      </c>
      <c r="AH76">
        <v>64.697343322070864</v>
      </c>
      <c r="AI76">
        <v>13.995488658567899</v>
      </c>
      <c r="AJ76">
        <v>0</v>
      </c>
      <c r="AK76">
        <v>21.737711255967039</v>
      </c>
      <c r="AL76">
        <v>56.758822719449221</v>
      </c>
      <c r="AM76">
        <v>6.6833630034517055</v>
      </c>
      <c r="AN76">
        <v>0</v>
      </c>
      <c r="AO76">
        <v>3.6058320000000004</v>
      </c>
      <c r="AP76">
        <v>3.6276934548467272</v>
      </c>
      <c r="AQ76">
        <v>38.856153022749645</v>
      </c>
      <c r="AR76">
        <v>16.576201086956516</v>
      </c>
      <c r="AS76">
        <v>7.9608129798815153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1251.8294669789843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490.70836886448132</v>
      </c>
      <c r="L77">
        <v>8.9499999999999993</v>
      </c>
      <c r="M77">
        <v>61.416738724898494</v>
      </c>
      <c r="N77">
        <v>50.22</v>
      </c>
      <c r="O77">
        <v>70.95</v>
      </c>
      <c r="P77">
        <v>23.400000000000002</v>
      </c>
      <c r="Q77">
        <v>8.6956082786471462</v>
      </c>
      <c r="R77">
        <v>17.927365172667155</v>
      </c>
      <c r="S77">
        <v>11.16</v>
      </c>
      <c r="T77">
        <v>0</v>
      </c>
      <c r="U77">
        <v>55.589999999999996</v>
      </c>
      <c r="V77">
        <v>6.0456095791001445</v>
      </c>
      <c r="W77">
        <v>13.61</v>
      </c>
      <c r="X77">
        <v>61.22</v>
      </c>
      <c r="Y77">
        <v>0</v>
      </c>
      <c r="Z77">
        <v>8.2697936363636337</v>
      </c>
      <c r="AA77">
        <v>18.044000000000004</v>
      </c>
      <c r="AB77">
        <v>16.708117116938364</v>
      </c>
      <c r="AC77">
        <v>12.289716830656154</v>
      </c>
      <c r="AD77">
        <v>15.529045756638286</v>
      </c>
      <c r="AE77">
        <v>20.618796371010621</v>
      </c>
      <c r="AF77">
        <v>23.694381561468127</v>
      </c>
      <c r="AG77">
        <v>26.874235400356191</v>
      </c>
      <c r="AH77">
        <v>64.697343322070864</v>
      </c>
      <c r="AI77">
        <v>20.456169039896572</v>
      </c>
      <c r="AJ77">
        <v>0</v>
      </c>
      <c r="AK77">
        <v>21.737711255967039</v>
      </c>
      <c r="AL77">
        <v>56.758822719449221</v>
      </c>
      <c r="AM77">
        <v>6.6833630034517055</v>
      </c>
      <c r="AN77">
        <v>0</v>
      </c>
      <c r="AO77">
        <v>3.6058320000000004</v>
      </c>
      <c r="AP77">
        <v>3.6276934548467272</v>
      </c>
      <c r="AQ77">
        <v>38.856153022749645</v>
      </c>
      <c r="AR77">
        <v>14.006758152173909</v>
      </c>
      <c r="AS77">
        <v>7.9608129798815153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1260.3124362437125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490.70836886448132</v>
      </c>
      <c r="L78">
        <v>8.9499999999999993</v>
      </c>
      <c r="M78">
        <v>61.416738724898494</v>
      </c>
      <c r="N78">
        <v>50.22</v>
      </c>
      <c r="O78">
        <v>70.95</v>
      </c>
      <c r="P78">
        <v>23.400000000000002</v>
      </c>
      <c r="Q78">
        <v>8.555608004104668</v>
      </c>
      <c r="R78">
        <v>17.397364301943952</v>
      </c>
      <c r="S78">
        <v>10.911218335343788</v>
      </c>
      <c r="T78">
        <v>0</v>
      </c>
      <c r="U78">
        <v>55.589999999999996</v>
      </c>
      <c r="V78">
        <v>6.0456095791001445</v>
      </c>
      <c r="W78">
        <v>13.61</v>
      </c>
      <c r="X78">
        <v>61.22</v>
      </c>
      <c r="Y78">
        <v>0</v>
      </c>
      <c r="Z78">
        <v>8.5464781818181805</v>
      </c>
      <c r="AA78">
        <v>18.044000000000004</v>
      </c>
      <c r="AB78">
        <v>17.249620208093248</v>
      </c>
      <c r="AC78">
        <v>12.289716830656154</v>
      </c>
      <c r="AD78">
        <v>15.920265932512466</v>
      </c>
      <c r="AE78">
        <v>20.905445017218913</v>
      </c>
      <c r="AF78">
        <v>26.063182943049995</v>
      </c>
      <c r="AG78">
        <v>26.874235400356191</v>
      </c>
      <c r="AH78">
        <v>65.300488225632748</v>
      </c>
      <c r="AI78">
        <v>20.456169039896572</v>
      </c>
      <c r="AJ78">
        <v>0</v>
      </c>
      <c r="AK78">
        <v>21.737711255967039</v>
      </c>
      <c r="AL78">
        <v>56.758822719449221</v>
      </c>
      <c r="AM78">
        <v>6.6833630034517055</v>
      </c>
      <c r="AN78">
        <v>0</v>
      </c>
      <c r="AO78">
        <v>3.4784640000000002</v>
      </c>
      <c r="AP78">
        <v>3.6276934548467272</v>
      </c>
      <c r="AQ78">
        <v>38.856153022749645</v>
      </c>
      <c r="AR78">
        <v>14.006758152173909</v>
      </c>
      <c r="AS78">
        <v>7.9608129798815153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1263.7342881776265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490.48</v>
      </c>
      <c r="L79">
        <v>8.9499999999999993</v>
      </c>
      <c r="M79">
        <v>61.416738724898494</v>
      </c>
      <c r="N79">
        <v>50.22</v>
      </c>
      <c r="O79">
        <v>70.95</v>
      </c>
      <c r="P79">
        <v>23.400000000000002</v>
      </c>
      <c r="Q79">
        <v>8.6856958890539868</v>
      </c>
      <c r="R79">
        <v>17.927365172667155</v>
      </c>
      <c r="S79">
        <v>11.16</v>
      </c>
      <c r="T79">
        <v>0</v>
      </c>
      <c r="U79">
        <v>55.589999999999996</v>
      </c>
      <c r="V79">
        <v>6.0456095791001445</v>
      </c>
      <c r="W79">
        <v>13.61</v>
      </c>
      <c r="X79">
        <v>61.22</v>
      </c>
      <c r="Y79">
        <v>0</v>
      </c>
      <c r="Z79">
        <v>8.5464781818181805</v>
      </c>
      <c r="AA79">
        <v>18.044000000000004</v>
      </c>
      <c r="AB79">
        <v>17.249620208093248</v>
      </c>
      <c r="AC79">
        <v>12.289716830656154</v>
      </c>
      <c r="AD79">
        <v>15.920265932512466</v>
      </c>
      <c r="AE79">
        <v>20.905445017218913</v>
      </c>
      <c r="AF79">
        <v>26.063182943049995</v>
      </c>
      <c r="AG79">
        <v>26.874235400356191</v>
      </c>
      <c r="AH79">
        <v>65.300488225632748</v>
      </c>
      <c r="AI79">
        <v>20.456169039896572</v>
      </c>
      <c r="AJ79">
        <v>0</v>
      </c>
      <c r="AK79">
        <v>21.737711255967039</v>
      </c>
      <c r="AL79">
        <v>56.758822719449221</v>
      </c>
      <c r="AM79">
        <v>6.6833630034517055</v>
      </c>
      <c r="AN79">
        <v>0</v>
      </c>
      <c r="AO79">
        <v>3.4784640000000002</v>
      </c>
      <c r="AP79">
        <v>3.6276934548467272</v>
      </c>
      <c r="AQ79">
        <v>38.856153022749645</v>
      </c>
      <c r="AR79">
        <v>14.006758152173909</v>
      </c>
      <c r="AS79">
        <v>7.9608129798815153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1264.414789733474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490.48</v>
      </c>
      <c r="L80">
        <v>8.9499999999999993</v>
      </c>
      <c r="M80">
        <v>61.416738724898494</v>
      </c>
      <c r="N80">
        <v>50.22</v>
      </c>
      <c r="O80">
        <v>70.95</v>
      </c>
      <c r="P80">
        <v>23.400000000000002</v>
      </c>
      <c r="Q80">
        <v>8.6856958890539868</v>
      </c>
      <c r="R80">
        <v>17.927365172667155</v>
      </c>
      <c r="S80">
        <v>11.16</v>
      </c>
      <c r="T80">
        <v>0</v>
      </c>
      <c r="U80">
        <v>55.589999999999996</v>
      </c>
      <c r="V80">
        <v>6.0456095791001445</v>
      </c>
      <c r="W80">
        <v>13.61</v>
      </c>
      <c r="X80">
        <v>61.22</v>
      </c>
      <c r="Y80">
        <v>0</v>
      </c>
      <c r="Z80">
        <v>8.5464781818181805</v>
      </c>
      <c r="AA80">
        <v>18.044000000000004</v>
      </c>
      <c r="AB80">
        <v>17.249620208093248</v>
      </c>
      <c r="AC80">
        <v>12.289716830656154</v>
      </c>
      <c r="AD80">
        <v>15.920265932512466</v>
      </c>
      <c r="AE80">
        <v>20.905445017218913</v>
      </c>
      <c r="AF80">
        <v>26.063182943049995</v>
      </c>
      <c r="AG80">
        <v>26.874235400356191</v>
      </c>
      <c r="AH80">
        <v>65.300488225632748</v>
      </c>
      <c r="AI80">
        <v>20.456169039896572</v>
      </c>
      <c r="AJ80">
        <v>0</v>
      </c>
      <c r="AK80">
        <v>21.737711255967039</v>
      </c>
      <c r="AL80">
        <v>56.758822719449221</v>
      </c>
      <c r="AM80">
        <v>6.6833630034517055</v>
      </c>
      <c r="AN80">
        <v>0</v>
      </c>
      <c r="AO80">
        <v>3.4784640000000002</v>
      </c>
      <c r="AP80">
        <v>3.6276934548467272</v>
      </c>
      <c r="AQ80">
        <v>38.856153022749645</v>
      </c>
      <c r="AR80">
        <v>14.006758152173909</v>
      </c>
      <c r="AS80">
        <v>7.9608129798815153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1264.414789733474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477.80255086291561</v>
      </c>
      <c r="L81">
        <v>8.89</v>
      </c>
      <c r="M81">
        <v>61.416738724898494</v>
      </c>
      <c r="N81">
        <v>50.22</v>
      </c>
      <c r="O81">
        <v>70.95</v>
      </c>
      <c r="P81">
        <v>23.400000000000002</v>
      </c>
      <c r="Q81">
        <v>8.6856958890539868</v>
      </c>
      <c r="R81">
        <v>17.927365172667155</v>
      </c>
      <c r="S81">
        <v>11.16</v>
      </c>
      <c r="T81">
        <v>0</v>
      </c>
      <c r="U81">
        <v>55.589999999999996</v>
      </c>
      <c r="V81">
        <v>6.0456095791001445</v>
      </c>
      <c r="W81">
        <v>13.61</v>
      </c>
      <c r="X81">
        <v>61.22</v>
      </c>
      <c r="Y81">
        <v>0</v>
      </c>
      <c r="Z81">
        <v>8.5464781818181805</v>
      </c>
      <c r="AA81">
        <v>18.044000000000004</v>
      </c>
      <c r="AB81">
        <v>17.249620208093248</v>
      </c>
      <c r="AC81">
        <v>12.289716830656154</v>
      </c>
      <c r="AD81">
        <v>15.920265932512466</v>
      </c>
      <c r="AE81">
        <v>20.905445017218913</v>
      </c>
      <c r="AF81">
        <v>26.063182943049995</v>
      </c>
      <c r="AG81">
        <v>26.874235400356191</v>
      </c>
      <c r="AH81">
        <v>65.300488225632748</v>
      </c>
      <c r="AI81">
        <v>20.456169039896572</v>
      </c>
      <c r="AJ81">
        <v>0</v>
      </c>
      <c r="AK81">
        <v>21.737711255967039</v>
      </c>
      <c r="AL81">
        <v>56.758822719449221</v>
      </c>
      <c r="AM81">
        <v>6.6833630034517055</v>
      </c>
      <c r="AN81">
        <v>0</v>
      </c>
      <c r="AO81">
        <v>3.8517840000000003</v>
      </c>
      <c r="AP81">
        <v>3.6276934548467272</v>
      </c>
      <c r="AQ81">
        <v>38.856153022749645</v>
      </c>
      <c r="AR81">
        <v>14.006758152173909</v>
      </c>
      <c r="AS81">
        <v>9.6721278746024026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1253.7619754911104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490.47999999999996</v>
      </c>
      <c r="L82">
        <v>8.9499999999999993</v>
      </c>
      <c r="M82">
        <v>61.416738724898494</v>
      </c>
      <c r="N82">
        <v>50.22</v>
      </c>
      <c r="O82">
        <v>70.95</v>
      </c>
      <c r="P82">
        <v>23.400000000000002</v>
      </c>
      <c r="Q82">
        <v>8.6856958890539868</v>
      </c>
      <c r="R82">
        <v>17.927365172667155</v>
      </c>
      <c r="S82">
        <v>11.16</v>
      </c>
      <c r="T82">
        <v>0</v>
      </c>
      <c r="U82">
        <v>55.589999999999996</v>
      </c>
      <c r="V82">
        <v>6.0456095791001445</v>
      </c>
      <c r="W82">
        <v>13.61</v>
      </c>
      <c r="X82">
        <v>61.22</v>
      </c>
      <c r="Y82">
        <v>0</v>
      </c>
      <c r="Z82">
        <v>8.5464781818181805</v>
      </c>
      <c r="AA82">
        <v>18.044000000000004</v>
      </c>
      <c r="AB82">
        <v>17.249620208093248</v>
      </c>
      <c r="AC82">
        <v>12.289716830656154</v>
      </c>
      <c r="AD82">
        <v>15.920265932512466</v>
      </c>
      <c r="AE82">
        <v>20.905445017218913</v>
      </c>
      <c r="AF82">
        <v>26.063182943049995</v>
      </c>
      <c r="AG82">
        <v>26.874235400356191</v>
      </c>
      <c r="AH82">
        <v>65.300488225632748</v>
      </c>
      <c r="AI82">
        <v>8.0758504766608397</v>
      </c>
      <c r="AJ82">
        <v>0</v>
      </c>
      <c r="AK82">
        <v>21.737711255967039</v>
      </c>
      <c r="AL82">
        <v>56.758822719449221</v>
      </c>
      <c r="AM82">
        <v>6.6833630034517055</v>
      </c>
      <c r="AN82">
        <v>0</v>
      </c>
      <c r="AO82">
        <v>3.8517840000000003</v>
      </c>
      <c r="AP82">
        <v>3.6276934548467272</v>
      </c>
      <c r="AQ82">
        <v>38.856153022749645</v>
      </c>
      <c r="AR82">
        <v>14.006758152173909</v>
      </c>
      <c r="AS82">
        <v>9.6721278746024026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1254.1191060649589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490.47999999999996</v>
      </c>
      <c r="L83">
        <v>8.9499999999999993</v>
      </c>
      <c r="M83">
        <v>61.416738724898494</v>
      </c>
      <c r="N83">
        <v>50.22</v>
      </c>
      <c r="O83">
        <v>70.95</v>
      </c>
      <c r="P83">
        <v>23.400000000000002</v>
      </c>
      <c r="Q83">
        <v>8.6856958890539868</v>
      </c>
      <c r="R83">
        <v>17.927365172667155</v>
      </c>
      <c r="S83">
        <v>11.16</v>
      </c>
      <c r="T83">
        <v>0</v>
      </c>
      <c r="U83">
        <v>55.589999999999996</v>
      </c>
      <c r="V83">
        <v>6.0456095791001445</v>
      </c>
      <c r="W83">
        <v>13.61</v>
      </c>
      <c r="X83">
        <v>61.22</v>
      </c>
      <c r="Y83">
        <v>0</v>
      </c>
      <c r="Z83">
        <v>8.5464781818181805</v>
      </c>
      <c r="AA83">
        <v>18.044000000000004</v>
      </c>
      <c r="AB83">
        <v>17.249620208093248</v>
      </c>
      <c r="AC83">
        <v>12.289716830656154</v>
      </c>
      <c r="AD83">
        <v>15.920265932512466</v>
      </c>
      <c r="AE83">
        <v>20.905445017218913</v>
      </c>
      <c r="AF83">
        <v>26.063182943049995</v>
      </c>
      <c r="AG83">
        <v>26.874235400356191</v>
      </c>
      <c r="AH83">
        <v>65.300488225632748</v>
      </c>
      <c r="AI83">
        <v>6.9977443292839494</v>
      </c>
      <c r="AJ83">
        <v>0</v>
      </c>
      <c r="AK83">
        <v>21.737711255967039</v>
      </c>
      <c r="AL83">
        <v>56.758822719449221</v>
      </c>
      <c r="AM83">
        <v>6.6833630034517055</v>
      </c>
      <c r="AN83">
        <v>0</v>
      </c>
      <c r="AO83">
        <v>3.9791520000000005</v>
      </c>
      <c r="AP83">
        <v>3.6276934548467272</v>
      </c>
      <c r="AQ83">
        <v>38.856153022749645</v>
      </c>
      <c r="AR83">
        <v>14.006758152173909</v>
      </c>
      <c r="AS83">
        <v>9.1043551758865942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1252.6005952188664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490.47999999999996</v>
      </c>
      <c r="L84">
        <v>8.9499999999999993</v>
      </c>
      <c r="M84">
        <v>61.416738724898494</v>
      </c>
      <c r="N84">
        <v>50.22</v>
      </c>
      <c r="O84">
        <v>70.95</v>
      </c>
      <c r="P84">
        <v>23.400000000000002</v>
      </c>
      <c r="Q84">
        <v>8.6856958890539868</v>
      </c>
      <c r="R84">
        <v>17.927365172667155</v>
      </c>
      <c r="S84">
        <v>11.16</v>
      </c>
      <c r="T84">
        <v>0</v>
      </c>
      <c r="U84">
        <v>55.589999999999996</v>
      </c>
      <c r="V84">
        <v>6.0456095791001445</v>
      </c>
      <c r="W84">
        <v>13.61</v>
      </c>
      <c r="X84">
        <v>61.22</v>
      </c>
      <c r="Y84">
        <v>0</v>
      </c>
      <c r="Z84">
        <v>8.5464781818181805</v>
      </c>
      <c r="AA84">
        <v>18.044000000000004</v>
      </c>
      <c r="AB84">
        <v>17.249620208093248</v>
      </c>
      <c r="AC84">
        <v>12.289716830656154</v>
      </c>
      <c r="AD84">
        <v>15.920265932512466</v>
      </c>
      <c r="AE84">
        <v>20.905445017218913</v>
      </c>
      <c r="AF84">
        <v>26.063182943049995</v>
      </c>
      <c r="AG84">
        <v>26.874235400356191</v>
      </c>
      <c r="AH84">
        <v>65.300488225632748</v>
      </c>
      <c r="AI84">
        <v>6.9977443292839494</v>
      </c>
      <c r="AJ84">
        <v>0</v>
      </c>
      <c r="AK84">
        <v>21.737711255967039</v>
      </c>
      <c r="AL84">
        <v>56.758822719449221</v>
      </c>
      <c r="AM84">
        <v>6.6833630034517055</v>
      </c>
      <c r="AN84">
        <v>0</v>
      </c>
      <c r="AO84">
        <v>3.9791520000000005</v>
      </c>
      <c r="AP84">
        <v>3.6276934548467272</v>
      </c>
      <c r="AQ84">
        <v>38.856153022749645</v>
      </c>
      <c r="AR84">
        <v>14.006758152173909</v>
      </c>
      <c r="AS84">
        <v>9.1043551758865942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1252.6005952188664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490.47999999999996</v>
      </c>
      <c r="L85">
        <v>8.9499999999999993</v>
      </c>
      <c r="M85">
        <v>61.416738724898494</v>
      </c>
      <c r="N85">
        <v>50.22</v>
      </c>
      <c r="O85">
        <v>70.95</v>
      </c>
      <c r="P85">
        <v>23.400000000000002</v>
      </c>
      <c r="Q85">
        <v>8.6856958890539868</v>
      </c>
      <c r="R85">
        <v>17.927365172667155</v>
      </c>
      <c r="S85">
        <v>11.16</v>
      </c>
      <c r="T85">
        <v>0</v>
      </c>
      <c r="U85">
        <v>55.589999999999996</v>
      </c>
      <c r="V85">
        <v>6.0456095791001445</v>
      </c>
      <c r="W85">
        <v>13.61</v>
      </c>
      <c r="X85">
        <v>61.22</v>
      </c>
      <c r="Y85">
        <v>0</v>
      </c>
      <c r="Z85">
        <v>8.5464781818181805</v>
      </c>
      <c r="AA85">
        <v>18.044000000000004</v>
      </c>
      <c r="AB85">
        <v>17.249620208093248</v>
      </c>
      <c r="AC85">
        <v>12.289716830656154</v>
      </c>
      <c r="AD85">
        <v>15.920265932512466</v>
      </c>
      <c r="AE85">
        <v>20.905445017218913</v>
      </c>
      <c r="AF85">
        <v>26.063182943049995</v>
      </c>
      <c r="AG85">
        <v>26.874235400356191</v>
      </c>
      <c r="AH85">
        <v>65.300488225632748</v>
      </c>
      <c r="AI85">
        <v>6.9977443292839494</v>
      </c>
      <c r="AJ85">
        <v>0</v>
      </c>
      <c r="AK85">
        <v>21.737711255967039</v>
      </c>
      <c r="AL85">
        <v>56.758822719449221</v>
      </c>
      <c r="AM85">
        <v>6.6833630034517055</v>
      </c>
      <c r="AN85">
        <v>0</v>
      </c>
      <c r="AO85">
        <v>3.9791520000000005</v>
      </c>
      <c r="AP85">
        <v>3.6276934548467272</v>
      </c>
      <c r="AQ85">
        <v>38.856153022749645</v>
      </c>
      <c r="AR85">
        <v>14.006758152173909</v>
      </c>
      <c r="AS85">
        <v>8.5325840778840547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1252.0288241208639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490.47999999999996</v>
      </c>
      <c r="L86">
        <v>8.9499999999999993</v>
      </c>
      <c r="M86">
        <v>61.416738724898494</v>
      </c>
      <c r="N86">
        <v>50.22</v>
      </c>
      <c r="O86">
        <v>70.95</v>
      </c>
      <c r="P86">
        <v>23.400000000000002</v>
      </c>
      <c r="Q86">
        <v>8.6856958890539868</v>
      </c>
      <c r="R86">
        <v>17.927365172667155</v>
      </c>
      <c r="S86">
        <v>11.16</v>
      </c>
      <c r="T86">
        <v>0</v>
      </c>
      <c r="U86">
        <v>55.589999999999996</v>
      </c>
      <c r="V86">
        <v>6.0456095791001445</v>
      </c>
      <c r="W86">
        <v>13.61</v>
      </c>
      <c r="X86">
        <v>61.22</v>
      </c>
      <c r="Y86">
        <v>0</v>
      </c>
      <c r="Z86">
        <v>5.516123636363635</v>
      </c>
      <c r="AA86">
        <v>18.044000000000004</v>
      </c>
      <c r="AB86">
        <v>16.708117116938364</v>
      </c>
      <c r="AC86">
        <v>12.289716830656154</v>
      </c>
      <c r="AD86">
        <v>15.529045756638286</v>
      </c>
      <c r="AE86">
        <v>20.618796371010621</v>
      </c>
      <c r="AF86">
        <v>23.694381561468127</v>
      </c>
      <c r="AG86">
        <v>26.874235400356191</v>
      </c>
      <c r="AH86">
        <v>64.697343322070864</v>
      </c>
      <c r="AI86">
        <v>6.9977443292839494</v>
      </c>
      <c r="AJ86">
        <v>0</v>
      </c>
      <c r="AK86">
        <v>21.737711255967039</v>
      </c>
      <c r="AL86">
        <v>56.758822719449221</v>
      </c>
      <c r="AM86">
        <v>6.6833630034517055</v>
      </c>
      <c r="AN86">
        <v>0</v>
      </c>
      <c r="AO86">
        <v>3.9791520000000005</v>
      </c>
      <c r="AP86">
        <v>3.6276934548467272</v>
      </c>
      <c r="AQ86">
        <v>38.856153022749645</v>
      </c>
      <c r="AR86">
        <v>14.006758152173909</v>
      </c>
      <c r="AS86">
        <v>8.5325840778840547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1244.8071513770283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490.48</v>
      </c>
      <c r="L87">
        <v>8.9499999999999993</v>
      </c>
      <c r="M87">
        <v>61.416738724898494</v>
      </c>
      <c r="N87">
        <v>50.22</v>
      </c>
      <c r="O87">
        <v>70.95</v>
      </c>
      <c r="P87">
        <v>23.400000000000002</v>
      </c>
      <c r="Q87">
        <v>8.6856958890539868</v>
      </c>
      <c r="R87">
        <v>17.927441617122472</v>
      </c>
      <c r="S87">
        <v>11.16</v>
      </c>
      <c r="T87">
        <v>0</v>
      </c>
      <c r="U87">
        <v>55.589999999999996</v>
      </c>
      <c r="V87">
        <v>6.0456095791001445</v>
      </c>
      <c r="W87">
        <v>13.61</v>
      </c>
      <c r="X87">
        <v>61.22</v>
      </c>
      <c r="Y87">
        <v>0</v>
      </c>
      <c r="Z87">
        <v>5.516123636363635</v>
      </c>
      <c r="AA87">
        <v>18.044000000000004</v>
      </c>
      <c r="AB87">
        <v>16.708117116938364</v>
      </c>
      <c r="AC87">
        <v>12.289716830656154</v>
      </c>
      <c r="AD87">
        <v>15.529045756638286</v>
      </c>
      <c r="AE87">
        <v>20.618796371010621</v>
      </c>
      <c r="AF87">
        <v>23.694381561468127</v>
      </c>
      <c r="AG87">
        <v>26.874235400356191</v>
      </c>
      <c r="AH87">
        <v>64.697343322070864</v>
      </c>
      <c r="AI87">
        <v>8.0758504766608397</v>
      </c>
      <c r="AJ87">
        <v>0</v>
      </c>
      <c r="AK87">
        <v>21.737711255967039</v>
      </c>
      <c r="AL87">
        <v>56.758822719449221</v>
      </c>
      <c r="AM87">
        <v>6.6833630034517055</v>
      </c>
      <c r="AN87">
        <v>0</v>
      </c>
      <c r="AO87">
        <v>3.9791520000000005</v>
      </c>
      <c r="AP87">
        <v>3.6276934548467272</v>
      </c>
      <c r="AQ87">
        <v>38.856153022749645</v>
      </c>
      <c r="AR87">
        <v>14.006758152173909</v>
      </c>
      <c r="AS87">
        <v>8.5325840778840547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1245.8853339688606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490.48</v>
      </c>
      <c r="L88">
        <v>8.9499999999999993</v>
      </c>
      <c r="M88">
        <v>61.416738724898494</v>
      </c>
      <c r="N88">
        <v>50.22</v>
      </c>
      <c r="O88">
        <v>70.95</v>
      </c>
      <c r="P88">
        <v>23.400000000000002</v>
      </c>
      <c r="Q88">
        <v>8.6856958890539868</v>
      </c>
      <c r="R88">
        <v>17.927441617122472</v>
      </c>
      <c r="S88">
        <v>11.16</v>
      </c>
      <c r="T88">
        <v>0</v>
      </c>
      <c r="U88">
        <v>55.589999999999996</v>
      </c>
      <c r="V88">
        <v>6.0456095791001445</v>
      </c>
      <c r="W88">
        <v>13.61</v>
      </c>
      <c r="X88">
        <v>61.22</v>
      </c>
      <c r="Y88">
        <v>0</v>
      </c>
      <c r="Z88">
        <v>5.516123636363635</v>
      </c>
      <c r="AA88">
        <v>18.044000000000004</v>
      </c>
      <c r="AB88">
        <v>16.708117116938364</v>
      </c>
      <c r="AC88">
        <v>12.289716830656154</v>
      </c>
      <c r="AD88">
        <v>15.529045756638286</v>
      </c>
      <c r="AE88">
        <v>20.618796371010621</v>
      </c>
      <c r="AF88">
        <v>23.694381561468127</v>
      </c>
      <c r="AG88">
        <v>26.874235400356191</v>
      </c>
      <c r="AH88">
        <v>64.697343322070864</v>
      </c>
      <c r="AI88">
        <v>8.0758504766608397</v>
      </c>
      <c r="AJ88">
        <v>0</v>
      </c>
      <c r="AK88">
        <v>21.737711255967039</v>
      </c>
      <c r="AL88">
        <v>56.758822719449221</v>
      </c>
      <c r="AM88">
        <v>6.6833630034517055</v>
      </c>
      <c r="AN88">
        <v>0</v>
      </c>
      <c r="AO88">
        <v>3.9791520000000005</v>
      </c>
      <c r="AP88">
        <v>3.6276934548467272</v>
      </c>
      <c r="AQ88">
        <v>38.856153022749645</v>
      </c>
      <c r="AR88">
        <v>14.006758152173909</v>
      </c>
      <c r="AS88">
        <v>8.5325840778840547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1245.8853339688606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490.48</v>
      </c>
      <c r="L89">
        <v>8.9499999999999993</v>
      </c>
      <c r="M89">
        <v>61.416738724898494</v>
      </c>
      <c r="N89">
        <v>50.22</v>
      </c>
      <c r="O89">
        <v>70.95</v>
      </c>
      <c r="P89">
        <v>23.400000000000002</v>
      </c>
      <c r="Q89">
        <v>8.6856958890539868</v>
      </c>
      <c r="R89">
        <v>17.927441617122472</v>
      </c>
      <c r="S89">
        <v>11.16</v>
      </c>
      <c r="T89">
        <v>0</v>
      </c>
      <c r="U89">
        <v>55.589999999999996</v>
      </c>
      <c r="V89">
        <v>6.0456095791001445</v>
      </c>
      <c r="W89">
        <v>13.61</v>
      </c>
      <c r="X89">
        <v>61.22</v>
      </c>
      <c r="Y89">
        <v>0</v>
      </c>
      <c r="Z89">
        <v>5.516123636363635</v>
      </c>
      <c r="AA89">
        <v>18.044000000000004</v>
      </c>
      <c r="AB89">
        <v>16.708117116938364</v>
      </c>
      <c r="AC89">
        <v>12.289716830656154</v>
      </c>
      <c r="AD89">
        <v>15.529045756638286</v>
      </c>
      <c r="AE89">
        <v>20.618796371010621</v>
      </c>
      <c r="AF89">
        <v>23.694381561468127</v>
      </c>
      <c r="AG89">
        <v>26.874235400356191</v>
      </c>
      <c r="AH89">
        <v>64.697343322070864</v>
      </c>
      <c r="AI89">
        <v>12.921360762657343</v>
      </c>
      <c r="AJ89">
        <v>0</v>
      </c>
      <c r="AK89">
        <v>21.737711255967039</v>
      </c>
      <c r="AL89">
        <v>56.758822719449221</v>
      </c>
      <c r="AM89">
        <v>6.6833630034517055</v>
      </c>
      <c r="AN89">
        <v>0</v>
      </c>
      <c r="AO89">
        <v>3.9791520000000005</v>
      </c>
      <c r="AP89">
        <v>3.6276934548467272</v>
      </c>
      <c r="AQ89">
        <v>38.856153022749645</v>
      </c>
      <c r="AR89">
        <v>14.006758152173909</v>
      </c>
      <c r="AS89">
        <v>9.3882415252444975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1251.5865017022172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490.48</v>
      </c>
      <c r="L90">
        <v>8.9499999999999993</v>
      </c>
      <c r="M90">
        <v>61.416738724898494</v>
      </c>
      <c r="N90">
        <v>50.22</v>
      </c>
      <c r="O90">
        <v>70.95</v>
      </c>
      <c r="P90">
        <v>23.400000000000002</v>
      </c>
      <c r="Q90">
        <v>8.6856958890539868</v>
      </c>
      <c r="R90">
        <v>17.927441617122472</v>
      </c>
      <c r="S90">
        <v>11.16</v>
      </c>
      <c r="T90">
        <v>0</v>
      </c>
      <c r="U90">
        <v>55.589999999999996</v>
      </c>
      <c r="V90">
        <v>6.0456095791001445</v>
      </c>
      <c r="W90">
        <v>13.61</v>
      </c>
      <c r="X90">
        <v>61.22</v>
      </c>
      <c r="Y90">
        <v>0</v>
      </c>
      <c r="Z90">
        <v>8.5464781818181805</v>
      </c>
      <c r="AA90">
        <v>18.044000000000004</v>
      </c>
      <c r="AB90">
        <v>17.249620208093248</v>
      </c>
      <c r="AC90">
        <v>12.289716830656154</v>
      </c>
      <c r="AD90">
        <v>15.920265932512466</v>
      </c>
      <c r="AE90">
        <v>20.905445017218913</v>
      </c>
      <c r="AF90">
        <v>26.063182943049995</v>
      </c>
      <c r="AG90">
        <v>26.874235400356191</v>
      </c>
      <c r="AH90">
        <v>65.300488225632748</v>
      </c>
      <c r="AI90">
        <v>12.921360762657343</v>
      </c>
      <c r="AJ90">
        <v>0</v>
      </c>
      <c r="AK90">
        <v>21.737711255967039</v>
      </c>
      <c r="AL90">
        <v>56.758822719449221</v>
      </c>
      <c r="AM90">
        <v>6.6833630034517055</v>
      </c>
      <c r="AN90">
        <v>0</v>
      </c>
      <c r="AO90">
        <v>3.9791520000000005</v>
      </c>
      <c r="AP90">
        <v>3.6276934548467272</v>
      </c>
      <c r="AQ90">
        <v>38.856153022749645</v>
      </c>
      <c r="AR90">
        <v>14.006758152173909</v>
      </c>
      <c r="AS90">
        <v>9.3882415252444975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1258.808174446053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490.48</v>
      </c>
      <c r="L91">
        <v>8.9499999999999993</v>
      </c>
      <c r="M91">
        <v>61.416738724898494</v>
      </c>
      <c r="N91">
        <v>50.22</v>
      </c>
      <c r="O91">
        <v>70.95</v>
      </c>
      <c r="P91">
        <v>23.400000000000002</v>
      </c>
      <c r="Q91">
        <v>8.6856958890539868</v>
      </c>
      <c r="R91">
        <v>17.927441617122472</v>
      </c>
      <c r="S91">
        <v>11.16</v>
      </c>
      <c r="T91">
        <v>0</v>
      </c>
      <c r="U91">
        <v>55.589999999999996</v>
      </c>
      <c r="V91">
        <v>6.0456095791001445</v>
      </c>
      <c r="W91">
        <v>13.61</v>
      </c>
      <c r="X91">
        <v>61.22</v>
      </c>
      <c r="Y91">
        <v>0</v>
      </c>
      <c r="Z91">
        <v>8.5464781818181805</v>
      </c>
      <c r="AA91">
        <v>18.044000000000004</v>
      </c>
      <c r="AB91">
        <v>17.249620208093248</v>
      </c>
      <c r="AC91">
        <v>12.289716830656154</v>
      </c>
      <c r="AD91">
        <v>15.920265932512466</v>
      </c>
      <c r="AE91">
        <v>20.905445017218913</v>
      </c>
      <c r="AF91">
        <v>26.063182943049995</v>
      </c>
      <c r="AG91">
        <v>26.874235400356191</v>
      </c>
      <c r="AH91">
        <v>65.300488225632748</v>
      </c>
      <c r="AI91">
        <v>12.921360762657343</v>
      </c>
      <c r="AJ91">
        <v>0</v>
      </c>
      <c r="AK91">
        <v>21.737711255967039</v>
      </c>
      <c r="AL91">
        <v>56.758822719449221</v>
      </c>
      <c r="AM91">
        <v>6.6833630034517055</v>
      </c>
      <c r="AN91">
        <v>0</v>
      </c>
      <c r="AO91">
        <v>3.9791520000000005</v>
      </c>
      <c r="AP91">
        <v>3.6276934548467272</v>
      </c>
      <c r="AQ91">
        <v>38.856153022749645</v>
      </c>
      <c r="AR91">
        <v>14.006758152173909</v>
      </c>
      <c r="AS91">
        <v>9.9520158246735768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1259.3719487454821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490.48</v>
      </c>
      <c r="L92">
        <v>8.9499999999999993</v>
      </c>
      <c r="M92">
        <v>61.416738724898494</v>
      </c>
      <c r="N92">
        <v>50.22</v>
      </c>
      <c r="O92">
        <v>70.95</v>
      </c>
      <c r="P92">
        <v>23.400000000000002</v>
      </c>
      <c r="Q92">
        <v>8.6856958890539868</v>
      </c>
      <c r="R92">
        <v>17.927441617122472</v>
      </c>
      <c r="S92">
        <v>11.16</v>
      </c>
      <c r="T92">
        <v>0</v>
      </c>
      <c r="U92">
        <v>55.589999999999996</v>
      </c>
      <c r="V92">
        <v>6.0456095791001445</v>
      </c>
      <c r="W92">
        <v>13.61</v>
      </c>
      <c r="X92">
        <v>61.22</v>
      </c>
      <c r="Y92">
        <v>0</v>
      </c>
      <c r="Z92">
        <v>8.5464781818181805</v>
      </c>
      <c r="AA92">
        <v>18.044000000000004</v>
      </c>
      <c r="AB92">
        <v>17.249620208093248</v>
      </c>
      <c r="AC92">
        <v>12.289716830656154</v>
      </c>
      <c r="AD92">
        <v>15.920265932512466</v>
      </c>
      <c r="AE92">
        <v>20.905445017218913</v>
      </c>
      <c r="AF92">
        <v>26.063182943049995</v>
      </c>
      <c r="AG92">
        <v>26.874235400356191</v>
      </c>
      <c r="AH92">
        <v>65.300488225632748</v>
      </c>
      <c r="AI92">
        <v>12.921360762657343</v>
      </c>
      <c r="AJ92">
        <v>0</v>
      </c>
      <c r="AK92">
        <v>21.737711255967039</v>
      </c>
      <c r="AL92">
        <v>56.758822719449221</v>
      </c>
      <c r="AM92">
        <v>6.6833630034517055</v>
      </c>
      <c r="AN92">
        <v>0</v>
      </c>
      <c r="AO92">
        <v>3.9791520000000005</v>
      </c>
      <c r="AP92">
        <v>3.6276934548467272</v>
      </c>
      <c r="AQ92">
        <v>38.856153022749645</v>
      </c>
      <c r="AR92">
        <v>14.006758152173909</v>
      </c>
      <c r="AS92">
        <v>9.9520158246735768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1259.3719487454821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490.48</v>
      </c>
      <c r="L93">
        <v>8.9499999999999993</v>
      </c>
      <c r="M93">
        <v>61.416738724898494</v>
      </c>
      <c r="N93">
        <v>50.22</v>
      </c>
      <c r="O93">
        <v>70.95</v>
      </c>
      <c r="P93">
        <v>23.400000000000002</v>
      </c>
      <c r="Q93">
        <v>8.6856958890539868</v>
      </c>
      <c r="R93">
        <v>17.927441617122472</v>
      </c>
      <c r="S93">
        <v>11.16</v>
      </c>
      <c r="T93">
        <v>0</v>
      </c>
      <c r="U93">
        <v>55.589999999999996</v>
      </c>
      <c r="V93">
        <v>6.0456095791001445</v>
      </c>
      <c r="W93">
        <v>13.61</v>
      </c>
      <c r="X93">
        <v>61.22</v>
      </c>
      <c r="Y93">
        <v>0</v>
      </c>
      <c r="Z93">
        <v>8.5464781818181805</v>
      </c>
      <c r="AA93">
        <v>18.044000000000004</v>
      </c>
      <c r="AB93">
        <v>17.249620208093248</v>
      </c>
      <c r="AC93">
        <v>12.289716830656154</v>
      </c>
      <c r="AD93">
        <v>15.920265932512466</v>
      </c>
      <c r="AE93">
        <v>20.905445017218913</v>
      </c>
      <c r="AF93">
        <v>26.063182943049995</v>
      </c>
      <c r="AG93">
        <v>26.874235400356191</v>
      </c>
      <c r="AH93">
        <v>65.300488225632748</v>
      </c>
      <c r="AI93">
        <v>12.921360762657343</v>
      </c>
      <c r="AJ93">
        <v>0</v>
      </c>
      <c r="AK93">
        <v>21.737711255967039</v>
      </c>
      <c r="AL93">
        <v>56.758822719449221</v>
      </c>
      <c r="AM93">
        <v>6.6833630034517055</v>
      </c>
      <c r="AN93">
        <v>0</v>
      </c>
      <c r="AO93">
        <v>3.8517840000000003</v>
      </c>
      <c r="AP93">
        <v>3.6276934548467272</v>
      </c>
      <c r="AQ93">
        <v>38.856153022749645</v>
      </c>
      <c r="AR93">
        <v>14.006758152173909</v>
      </c>
      <c r="AS93">
        <v>9.9520158246735768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1259.2445807454819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490.48</v>
      </c>
      <c r="L94">
        <v>8.9499999999999993</v>
      </c>
      <c r="M94">
        <v>61.416738724898494</v>
      </c>
      <c r="N94">
        <v>50.22</v>
      </c>
      <c r="O94">
        <v>70.95</v>
      </c>
      <c r="P94">
        <v>23.400000000000002</v>
      </c>
      <c r="Q94">
        <v>8.6856958890539868</v>
      </c>
      <c r="R94">
        <v>17.927441617122472</v>
      </c>
      <c r="S94">
        <v>11.16</v>
      </c>
      <c r="T94">
        <v>0</v>
      </c>
      <c r="U94">
        <v>55.589999999999996</v>
      </c>
      <c r="V94">
        <v>6.0456095791001445</v>
      </c>
      <c r="W94">
        <v>13.61</v>
      </c>
      <c r="X94">
        <v>61.22</v>
      </c>
      <c r="Y94">
        <v>0</v>
      </c>
      <c r="Z94">
        <v>8.2697936363636337</v>
      </c>
      <c r="AA94">
        <v>18.044000000000004</v>
      </c>
      <c r="AB94">
        <v>16.708117116938364</v>
      </c>
      <c r="AC94">
        <v>12.289716830656154</v>
      </c>
      <c r="AD94">
        <v>15.529045756638286</v>
      </c>
      <c r="AE94">
        <v>20.618796371010621</v>
      </c>
      <c r="AF94">
        <v>23.694381561468127</v>
      </c>
      <c r="AG94">
        <v>26.874235400356191</v>
      </c>
      <c r="AH94">
        <v>64.697343322070864</v>
      </c>
      <c r="AI94">
        <v>12.921360762657343</v>
      </c>
      <c r="AJ94">
        <v>0</v>
      </c>
      <c r="AK94">
        <v>21.737711255967039</v>
      </c>
      <c r="AL94">
        <v>56.758822719449221</v>
      </c>
      <c r="AM94">
        <v>6.6833630034517055</v>
      </c>
      <c r="AN94">
        <v>0</v>
      </c>
      <c r="AO94">
        <v>3.8517840000000003</v>
      </c>
      <c r="AP94">
        <v>3.6276934548467272</v>
      </c>
      <c r="AQ94">
        <v>38.856153022749645</v>
      </c>
      <c r="AR94">
        <v>14.006758152173909</v>
      </c>
      <c r="AS94">
        <v>9.9520158246735768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1254.7765780016462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490.48</v>
      </c>
      <c r="L95">
        <v>8.9499999999999993</v>
      </c>
      <c r="M95">
        <v>61.416738724898494</v>
      </c>
      <c r="N95">
        <v>50.22</v>
      </c>
      <c r="O95">
        <v>70.95</v>
      </c>
      <c r="P95">
        <v>23.400000000000002</v>
      </c>
      <c r="Q95">
        <v>8.6856958890539868</v>
      </c>
      <c r="R95">
        <v>17.927441617122472</v>
      </c>
      <c r="S95">
        <v>11.16</v>
      </c>
      <c r="T95">
        <v>0</v>
      </c>
      <c r="U95">
        <v>55.589999999999996</v>
      </c>
      <c r="V95">
        <v>6.0456095791001445</v>
      </c>
      <c r="W95">
        <v>13.61</v>
      </c>
      <c r="X95">
        <v>61.22</v>
      </c>
      <c r="Y95">
        <v>0</v>
      </c>
      <c r="Z95">
        <v>8.2697936363636337</v>
      </c>
      <c r="AA95">
        <v>18.044000000000004</v>
      </c>
      <c r="AB95">
        <v>16.708117116938364</v>
      </c>
      <c r="AC95">
        <v>12.289716830656154</v>
      </c>
      <c r="AD95">
        <v>15.529045756638286</v>
      </c>
      <c r="AE95">
        <v>20.618796371010621</v>
      </c>
      <c r="AF95">
        <v>23.694381561468127</v>
      </c>
      <c r="AG95">
        <v>26.874235400356191</v>
      </c>
      <c r="AH95">
        <v>64.697343322070864</v>
      </c>
      <c r="AI95">
        <v>12.921360762657343</v>
      </c>
      <c r="AJ95">
        <v>0</v>
      </c>
      <c r="AK95">
        <v>21.737711255967039</v>
      </c>
      <c r="AL95">
        <v>56.758822719449221</v>
      </c>
      <c r="AM95">
        <v>6.6833630034517055</v>
      </c>
      <c r="AN95">
        <v>0</v>
      </c>
      <c r="AO95">
        <v>3.8517840000000003</v>
      </c>
      <c r="AP95">
        <v>3.6276934548467272</v>
      </c>
      <c r="AQ95">
        <v>38.856153022749645</v>
      </c>
      <c r="AR95">
        <v>14.006758152173909</v>
      </c>
      <c r="AS95">
        <v>9.9520158246735768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1254.7765780016462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490.48</v>
      </c>
      <c r="L96">
        <v>8.9499999999999993</v>
      </c>
      <c r="M96">
        <v>61.416738724898494</v>
      </c>
      <c r="N96">
        <v>50.22</v>
      </c>
      <c r="O96">
        <v>70.95</v>
      </c>
      <c r="P96">
        <v>23.400000000000002</v>
      </c>
      <c r="Q96">
        <v>8.6856958890539868</v>
      </c>
      <c r="R96">
        <v>17.927441617122472</v>
      </c>
      <c r="S96">
        <v>11.16</v>
      </c>
      <c r="T96">
        <v>0</v>
      </c>
      <c r="U96">
        <v>55.589999999999996</v>
      </c>
      <c r="V96">
        <v>6.0456095791001445</v>
      </c>
      <c r="W96">
        <v>13.61</v>
      </c>
      <c r="X96">
        <v>61.22</v>
      </c>
      <c r="Y96">
        <v>0</v>
      </c>
      <c r="Z96">
        <v>8.2697936363636337</v>
      </c>
      <c r="AA96">
        <v>18.044000000000004</v>
      </c>
      <c r="AB96">
        <v>16.708117116938364</v>
      </c>
      <c r="AC96">
        <v>12.289716830656154</v>
      </c>
      <c r="AD96">
        <v>15.529045756638286</v>
      </c>
      <c r="AE96">
        <v>20.618796371010621</v>
      </c>
      <c r="AF96">
        <v>23.694381561468127</v>
      </c>
      <c r="AG96">
        <v>26.874235400356191</v>
      </c>
      <c r="AH96">
        <v>64.697343322070864</v>
      </c>
      <c r="AI96">
        <v>12.921360762657343</v>
      </c>
      <c r="AJ96">
        <v>0</v>
      </c>
      <c r="AK96">
        <v>21.737711255967039</v>
      </c>
      <c r="AL96">
        <v>56.758822719449221</v>
      </c>
      <c r="AM96">
        <v>6.6833630034517055</v>
      </c>
      <c r="AN96">
        <v>0</v>
      </c>
      <c r="AO96">
        <v>3.8517840000000003</v>
      </c>
      <c r="AP96">
        <v>3.6276934548467272</v>
      </c>
      <c r="AQ96">
        <v>38.856153022749645</v>
      </c>
      <c r="AR96">
        <v>14.006758152173909</v>
      </c>
      <c r="AS96">
        <v>9.9520158246735768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1254.7765780016462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490.48</v>
      </c>
      <c r="L97">
        <v>8.9499999999999993</v>
      </c>
      <c r="M97">
        <v>61.416738724898494</v>
      </c>
      <c r="N97">
        <v>50.22</v>
      </c>
      <c r="O97">
        <v>70.95</v>
      </c>
      <c r="P97">
        <v>23.400000000000002</v>
      </c>
      <c r="Q97">
        <v>8.6856958890539868</v>
      </c>
      <c r="R97">
        <v>17.927441617122472</v>
      </c>
      <c r="S97">
        <v>11.16</v>
      </c>
      <c r="T97">
        <v>0</v>
      </c>
      <c r="U97">
        <v>55.589999999999996</v>
      </c>
      <c r="V97">
        <v>6.0456095791001445</v>
      </c>
      <c r="W97">
        <v>13.61</v>
      </c>
      <c r="X97">
        <v>61.22</v>
      </c>
      <c r="Y97">
        <v>0</v>
      </c>
      <c r="Z97">
        <v>8.2697936363636337</v>
      </c>
      <c r="AA97">
        <v>18.044000000000004</v>
      </c>
      <c r="AB97">
        <v>16.708117116938364</v>
      </c>
      <c r="AC97">
        <v>12.289716830656154</v>
      </c>
      <c r="AD97">
        <v>15.529045756638286</v>
      </c>
      <c r="AE97">
        <v>20.618796371010621</v>
      </c>
      <c r="AF97">
        <v>23.694381561468127</v>
      </c>
      <c r="AG97">
        <v>26.874235400356191</v>
      </c>
      <c r="AH97">
        <v>64.697343322070864</v>
      </c>
      <c r="AI97">
        <v>12.921360762657343</v>
      </c>
      <c r="AJ97">
        <v>0</v>
      </c>
      <c r="AK97">
        <v>21.737711255967039</v>
      </c>
      <c r="AL97">
        <v>56.758822719449221</v>
      </c>
      <c r="AM97">
        <v>6.6833630034517055</v>
      </c>
      <c r="AN97">
        <v>0</v>
      </c>
      <c r="AO97">
        <v>3.8517840000000003</v>
      </c>
      <c r="AP97">
        <v>3.6276934548467272</v>
      </c>
      <c r="AQ97">
        <v>38.856153022749645</v>
      </c>
      <c r="AR97">
        <v>14.006758152173909</v>
      </c>
      <c r="AS97">
        <v>9.9520158246735768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1254.7765780016462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490.48</v>
      </c>
      <c r="L98">
        <v>8.9499999999999993</v>
      </c>
      <c r="M98">
        <v>61.416738724898494</v>
      </c>
      <c r="N98">
        <v>50.22</v>
      </c>
      <c r="O98">
        <v>70.95</v>
      </c>
      <c r="P98">
        <v>23.400000000000002</v>
      </c>
      <c r="Q98">
        <v>8.6856958890539868</v>
      </c>
      <c r="R98">
        <v>17.927441617122472</v>
      </c>
      <c r="S98">
        <v>11.16</v>
      </c>
      <c r="T98">
        <v>0</v>
      </c>
      <c r="U98">
        <v>55.589999999999996</v>
      </c>
      <c r="V98">
        <v>6.0456095791001445</v>
      </c>
      <c r="W98">
        <v>13.61</v>
      </c>
      <c r="X98">
        <v>61.22</v>
      </c>
      <c r="Y98">
        <v>0</v>
      </c>
      <c r="Z98">
        <v>8.2697936363636337</v>
      </c>
      <c r="AA98">
        <v>18.044000000000004</v>
      </c>
      <c r="AB98">
        <v>16.708117116938364</v>
      </c>
      <c r="AC98">
        <v>12.289716830656154</v>
      </c>
      <c r="AD98">
        <v>15.529045756638286</v>
      </c>
      <c r="AE98">
        <v>20.618796371010621</v>
      </c>
      <c r="AF98">
        <v>23.694381561468127</v>
      </c>
      <c r="AG98">
        <v>26.874235400356191</v>
      </c>
      <c r="AH98">
        <v>64.697343322070864</v>
      </c>
      <c r="AI98">
        <v>12.921360762657343</v>
      </c>
      <c r="AJ98">
        <v>0</v>
      </c>
      <c r="AK98">
        <v>21.737711255967039</v>
      </c>
      <c r="AL98">
        <v>56.758822719449221</v>
      </c>
      <c r="AM98">
        <v>6.6833630034517055</v>
      </c>
      <c r="AN98">
        <v>0</v>
      </c>
      <c r="AO98">
        <v>3.8517840000000003</v>
      </c>
      <c r="AP98">
        <v>3.6276934548467272</v>
      </c>
      <c r="AQ98">
        <v>38.856153022749645</v>
      </c>
      <c r="AR98">
        <v>14.006758152173909</v>
      </c>
      <c r="AS98">
        <v>9.9520158246735768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1254.7765780016462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9.9173346989724607</v>
      </c>
      <c r="L99">
        <f t="shared" si="2"/>
        <v>0.13325744593441707</v>
      </c>
      <c r="M99">
        <f t="shared" si="2"/>
        <v>1.4739993708438484</v>
      </c>
      <c r="N99">
        <f t="shared" si="2"/>
        <v>1.205279999999999</v>
      </c>
      <c r="O99">
        <f t="shared" si="2"/>
        <v>1.7027991049686648</v>
      </c>
      <c r="P99">
        <f t="shared" si="2"/>
        <v>0.54731058490864237</v>
      </c>
      <c r="Q99">
        <f t="shared" si="2"/>
        <v>0.19186990106478941</v>
      </c>
      <c r="R99">
        <f t="shared" si="2"/>
        <v>0.39338577467005809</v>
      </c>
      <c r="S99">
        <f t="shared" si="2"/>
        <v>0.2454023759376637</v>
      </c>
      <c r="T99">
        <f t="shared" si="2"/>
        <v>0</v>
      </c>
      <c r="U99">
        <f t="shared" si="2"/>
        <v>1.3181374999999997</v>
      </c>
      <c r="V99">
        <f t="shared" si="2"/>
        <v>0.14510548869897466</v>
      </c>
      <c r="W99">
        <f t="shared" si="2"/>
        <v>0.32659824189067799</v>
      </c>
      <c r="X99">
        <f t="shared" si="2"/>
        <v>1.4154855523091114</v>
      </c>
      <c r="Y99">
        <f t="shared" si="2"/>
        <v>0</v>
      </c>
      <c r="Z99">
        <f t="shared" si="2"/>
        <v>0.14835122636363654</v>
      </c>
      <c r="AA99">
        <f t="shared" si="2"/>
        <v>0.43068849367088713</v>
      </c>
      <c r="AB99">
        <f t="shared" si="2"/>
        <v>0.40261932007998624</v>
      </c>
      <c r="AC99">
        <f t="shared" si="2"/>
        <v>0.2949532039357477</v>
      </c>
      <c r="AD99">
        <f t="shared" si="2"/>
        <v>0.37387075868694108</v>
      </c>
      <c r="AE99">
        <f t="shared" si="2"/>
        <v>0.49571105884287942</v>
      </c>
      <c r="AF99">
        <f t="shared" si="2"/>
        <v>0.43651533201295395</v>
      </c>
      <c r="AG99">
        <f t="shared" si="2"/>
        <v>0.64498164960854798</v>
      </c>
      <c r="AH99">
        <f t="shared" si="2"/>
        <v>1.5545456744403878</v>
      </c>
      <c r="AI99">
        <f t="shared" si="2"/>
        <v>0.23315537281325141</v>
      </c>
      <c r="AJ99">
        <f t="shared" si="2"/>
        <v>0</v>
      </c>
      <c r="AK99">
        <f t="shared" si="2"/>
        <v>0.52170507014320888</v>
      </c>
      <c r="AL99">
        <f t="shared" si="2"/>
        <v>1.3564560365748701</v>
      </c>
      <c r="AM99">
        <f t="shared" si="2"/>
        <v>8.1736371029362598E-2</v>
      </c>
      <c r="AN99">
        <f t="shared" si="2"/>
        <v>0</v>
      </c>
      <c r="AO99">
        <f t="shared" si="2"/>
        <v>9.8047008000000005E-2</v>
      </c>
      <c r="AP99">
        <f t="shared" si="2"/>
        <v>9.7744598798674365E-2</v>
      </c>
      <c r="AQ99">
        <f t="shared" si="2"/>
        <v>0.75876941775350737</v>
      </c>
      <c r="AR99">
        <f t="shared" si="2"/>
        <v>0.33381565738224639</v>
      </c>
      <c r="AS99">
        <f t="shared" si="2"/>
        <v>0.24770383461245332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27.527336124948832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157.33613066841815</v>
      </c>
      <c r="L3">
        <v>61.37</v>
      </c>
      <c r="M3">
        <v>0</v>
      </c>
      <c r="N3">
        <v>29.04</v>
      </c>
      <c r="O3">
        <v>48.76</v>
      </c>
      <c r="P3">
        <v>58.70000000000001</v>
      </c>
      <c r="Q3">
        <v>4.9200253869969037</v>
      </c>
      <c r="R3">
        <v>10.058349154253976</v>
      </c>
      <c r="S3">
        <v>6.2978153225806448</v>
      </c>
      <c r="T3">
        <v>0</v>
      </c>
      <c r="U3">
        <v>257.19</v>
      </c>
      <c r="V3">
        <v>3.4974600870827284</v>
      </c>
      <c r="W3">
        <v>7.7024999999999997</v>
      </c>
      <c r="X3">
        <v>34.32</v>
      </c>
      <c r="Y3">
        <v>0</v>
      </c>
      <c r="Z3">
        <v>4.7828199999999992</v>
      </c>
      <c r="AA3">
        <v>10.309251054852325</v>
      </c>
      <c r="AB3">
        <v>9.6641073723869706</v>
      </c>
      <c r="AC3">
        <v>7.106194212469517</v>
      </c>
      <c r="AD3">
        <v>8.9796533115342019</v>
      </c>
      <c r="AE3">
        <v>11.924872648291675</v>
      </c>
      <c r="AF3">
        <v>0</v>
      </c>
      <c r="AG3">
        <v>0</v>
      </c>
      <c r="AH3">
        <v>37.416568000314783</v>
      </c>
      <c r="AI3">
        <v>6.8483709839387803</v>
      </c>
      <c r="AJ3">
        <v>0</v>
      </c>
      <c r="AK3">
        <v>12.569186110151016</v>
      </c>
      <c r="AL3">
        <v>20.461451807228919</v>
      </c>
      <c r="AM3">
        <v>3.8657101348970757</v>
      </c>
      <c r="AN3">
        <v>0</v>
      </c>
      <c r="AO3">
        <v>2.5527000000000006</v>
      </c>
      <c r="AP3">
        <v>1.6913574879867443</v>
      </c>
      <c r="AQ3">
        <v>0</v>
      </c>
      <c r="AR3">
        <v>7.5586086956521736</v>
      </c>
      <c r="AS3">
        <v>8.0268522154942303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832.94998465453079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157.33613066841815</v>
      </c>
      <c r="L4">
        <v>61.37</v>
      </c>
      <c r="M4">
        <v>0</v>
      </c>
      <c r="N4">
        <v>29.04</v>
      </c>
      <c r="O4">
        <v>48.76</v>
      </c>
      <c r="P4">
        <v>58.70000000000001</v>
      </c>
      <c r="Q4">
        <v>4.9200253869969037</v>
      </c>
      <c r="R4">
        <v>10.058349154253976</v>
      </c>
      <c r="S4">
        <v>6.2978153225806448</v>
      </c>
      <c r="T4">
        <v>0</v>
      </c>
      <c r="U4">
        <v>257.19</v>
      </c>
      <c r="V4">
        <v>3.4974600870827284</v>
      </c>
      <c r="W4">
        <v>7.7024999999999997</v>
      </c>
      <c r="X4">
        <v>34.662455021957776</v>
      </c>
      <c r="Y4">
        <v>0</v>
      </c>
      <c r="Z4">
        <v>4.7828199999999992</v>
      </c>
      <c r="AA4">
        <v>10.309251054852325</v>
      </c>
      <c r="AB4">
        <v>9.6641073723869706</v>
      </c>
      <c r="AC4">
        <v>7.106194212469517</v>
      </c>
      <c r="AD4">
        <v>8.9796533115342019</v>
      </c>
      <c r="AE4">
        <v>11.924872648291675</v>
      </c>
      <c r="AF4">
        <v>0</v>
      </c>
      <c r="AG4">
        <v>0</v>
      </c>
      <c r="AH4">
        <v>37.416568000314783</v>
      </c>
      <c r="AI4">
        <v>6.8483709839387803</v>
      </c>
      <c r="AJ4">
        <v>0</v>
      </c>
      <c r="AK4">
        <v>12.569186110151016</v>
      </c>
      <c r="AL4">
        <v>20.461451807228919</v>
      </c>
      <c r="AM4">
        <v>3.8657101348970757</v>
      </c>
      <c r="AN4">
        <v>0</v>
      </c>
      <c r="AO4">
        <v>2.5654000000000003</v>
      </c>
      <c r="AP4">
        <v>1.6913574879867443</v>
      </c>
      <c r="AQ4">
        <v>0</v>
      </c>
      <c r="AR4">
        <v>7.5586086956521736</v>
      </c>
      <c r="AS4">
        <v>8.0268522154942303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833.30513967648847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157.33613066841815</v>
      </c>
      <c r="L5">
        <v>61.37</v>
      </c>
      <c r="M5">
        <v>0</v>
      </c>
      <c r="N5">
        <v>29.04</v>
      </c>
      <c r="O5">
        <v>48.76</v>
      </c>
      <c r="P5">
        <v>58.70000000000001</v>
      </c>
      <c r="Q5">
        <v>4.9200253869969037</v>
      </c>
      <c r="R5">
        <v>10.058349154253976</v>
      </c>
      <c r="S5">
        <v>6.2978153225806448</v>
      </c>
      <c r="T5">
        <v>0</v>
      </c>
      <c r="U5">
        <v>257.19</v>
      </c>
      <c r="V5">
        <v>3.4974600870827284</v>
      </c>
      <c r="W5">
        <v>7.7024999999999997</v>
      </c>
      <c r="X5">
        <v>34.662455021957776</v>
      </c>
      <c r="Y5">
        <v>0</v>
      </c>
      <c r="Z5">
        <v>4.7828199999999992</v>
      </c>
      <c r="AA5">
        <v>10.309251054852325</v>
      </c>
      <c r="AB5">
        <v>9.6641073723869706</v>
      </c>
      <c r="AC5">
        <v>7.106194212469517</v>
      </c>
      <c r="AD5">
        <v>8.9796533115342019</v>
      </c>
      <c r="AE5">
        <v>11.924872648291675</v>
      </c>
      <c r="AF5">
        <v>0</v>
      </c>
      <c r="AG5">
        <v>0</v>
      </c>
      <c r="AH5">
        <v>37.416568000314783</v>
      </c>
      <c r="AI5">
        <v>6.8483709839387803</v>
      </c>
      <c r="AJ5">
        <v>0</v>
      </c>
      <c r="AK5">
        <v>12.569186110151016</v>
      </c>
      <c r="AL5">
        <v>20.461451807228919</v>
      </c>
      <c r="AM5">
        <v>3.8657101348970757</v>
      </c>
      <c r="AN5">
        <v>0</v>
      </c>
      <c r="AO5">
        <v>2.5654000000000003</v>
      </c>
      <c r="AP5">
        <v>2.6310005368682687</v>
      </c>
      <c r="AQ5">
        <v>0</v>
      </c>
      <c r="AR5">
        <v>7.5586086956521736</v>
      </c>
      <c r="AS5">
        <v>8.0268522154942303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834.24478272536999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157.33613066841815</v>
      </c>
      <c r="L6">
        <v>61.37</v>
      </c>
      <c r="M6">
        <v>0</v>
      </c>
      <c r="N6">
        <v>29.04</v>
      </c>
      <c r="O6">
        <v>48.76</v>
      </c>
      <c r="P6">
        <v>58.70000000000001</v>
      </c>
      <c r="Q6">
        <v>4.9200253869969037</v>
      </c>
      <c r="R6">
        <v>10.058349154253976</v>
      </c>
      <c r="S6">
        <v>6.2978153225806448</v>
      </c>
      <c r="T6">
        <v>0</v>
      </c>
      <c r="U6">
        <v>257.19</v>
      </c>
      <c r="V6">
        <v>3.4974600870827284</v>
      </c>
      <c r="W6">
        <v>7.7024999999999997</v>
      </c>
      <c r="X6">
        <v>34.662455021957776</v>
      </c>
      <c r="Y6">
        <v>0</v>
      </c>
      <c r="Z6">
        <v>4.7828199999999992</v>
      </c>
      <c r="AA6">
        <v>10.309251054852325</v>
      </c>
      <c r="AB6">
        <v>9.6641073723869706</v>
      </c>
      <c r="AC6">
        <v>7.106194212469517</v>
      </c>
      <c r="AD6">
        <v>8.9796533115342019</v>
      </c>
      <c r="AE6">
        <v>11.924872648291675</v>
      </c>
      <c r="AF6">
        <v>0</v>
      </c>
      <c r="AG6">
        <v>0</v>
      </c>
      <c r="AH6">
        <v>37.416568000314783</v>
      </c>
      <c r="AI6">
        <v>6.8483709839387803</v>
      </c>
      <c r="AJ6">
        <v>0</v>
      </c>
      <c r="AK6">
        <v>12.569186110151016</v>
      </c>
      <c r="AL6">
        <v>20.461451807228919</v>
      </c>
      <c r="AM6">
        <v>3.8657101348970757</v>
      </c>
      <c r="AN6">
        <v>0</v>
      </c>
      <c r="AO6">
        <v>2.5654000000000003</v>
      </c>
      <c r="AP6">
        <v>1.6913574879867443</v>
      </c>
      <c r="AQ6">
        <v>0</v>
      </c>
      <c r="AR6">
        <v>7.5586086956521736</v>
      </c>
      <c r="AS6">
        <v>8.0268522154942303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833.30513967648847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158.09</v>
      </c>
      <c r="L7">
        <v>62.079536134225449</v>
      </c>
      <c r="M7">
        <v>0</v>
      </c>
      <c r="N7">
        <v>29.04</v>
      </c>
      <c r="O7">
        <v>48.76</v>
      </c>
      <c r="P7">
        <v>58.70000000000001</v>
      </c>
      <c r="Q7">
        <v>4.9200253869969037</v>
      </c>
      <c r="R7">
        <v>10.058349154253976</v>
      </c>
      <c r="S7">
        <v>6.2978153225806448</v>
      </c>
      <c r="T7">
        <v>0</v>
      </c>
      <c r="U7">
        <v>257.19</v>
      </c>
      <c r="V7">
        <v>3.4974600870827284</v>
      </c>
      <c r="W7">
        <v>7.7024999999999997</v>
      </c>
      <c r="X7">
        <v>34.662455021957776</v>
      </c>
      <c r="Y7">
        <v>0</v>
      </c>
      <c r="Z7">
        <v>4.7828199999999992</v>
      </c>
      <c r="AA7">
        <v>10.309251054852325</v>
      </c>
      <c r="AB7">
        <v>9.6641073723869706</v>
      </c>
      <c r="AC7">
        <v>7.106194212469517</v>
      </c>
      <c r="AD7">
        <v>8.9796533115342019</v>
      </c>
      <c r="AE7">
        <v>11.924872648291675</v>
      </c>
      <c r="AF7">
        <v>0</v>
      </c>
      <c r="AG7">
        <v>0</v>
      </c>
      <c r="AH7">
        <v>37.416568000314783</v>
      </c>
      <c r="AI7">
        <v>6.8483709839387803</v>
      </c>
      <c r="AJ7">
        <v>0</v>
      </c>
      <c r="AK7">
        <v>12.569186110151016</v>
      </c>
      <c r="AL7">
        <v>20.461451807228919</v>
      </c>
      <c r="AM7">
        <v>3.8657101348970757</v>
      </c>
      <c r="AN7">
        <v>0</v>
      </c>
      <c r="AO7">
        <v>2.5654000000000003</v>
      </c>
      <c r="AP7">
        <v>1.6913574879867443</v>
      </c>
      <c r="AQ7">
        <v>0</v>
      </c>
      <c r="AR7">
        <v>7.5586086956521736</v>
      </c>
      <c r="AS7">
        <v>8.0268522154942303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834.76854514229569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158.09</v>
      </c>
      <c r="L8">
        <v>62.079481901293569</v>
      </c>
      <c r="M8">
        <v>0</v>
      </c>
      <c r="N8">
        <v>29.04</v>
      </c>
      <c r="O8">
        <v>48.76</v>
      </c>
      <c r="P8">
        <v>58.70000000000001</v>
      </c>
      <c r="Q8">
        <v>4.9200253869969037</v>
      </c>
      <c r="R8">
        <v>10.058349154253976</v>
      </c>
      <c r="S8">
        <v>6.2978153225806448</v>
      </c>
      <c r="T8">
        <v>0</v>
      </c>
      <c r="U8">
        <v>257.19</v>
      </c>
      <c r="V8">
        <v>3.4974600870827284</v>
      </c>
      <c r="W8">
        <v>7.7024999999999997</v>
      </c>
      <c r="X8">
        <v>34.662455021957776</v>
      </c>
      <c r="Y8">
        <v>0</v>
      </c>
      <c r="Z8">
        <v>4.7828199999999992</v>
      </c>
      <c r="AA8">
        <v>10.309251054852325</v>
      </c>
      <c r="AB8">
        <v>9.6641073723869706</v>
      </c>
      <c r="AC8">
        <v>7.106194212469517</v>
      </c>
      <c r="AD8">
        <v>8.9796533115342019</v>
      </c>
      <c r="AE8">
        <v>11.924872648291675</v>
      </c>
      <c r="AF8">
        <v>0</v>
      </c>
      <c r="AG8">
        <v>0</v>
      </c>
      <c r="AH8">
        <v>37.416568000314783</v>
      </c>
      <c r="AI8">
        <v>6.8483709839387803</v>
      </c>
      <c r="AJ8">
        <v>0</v>
      </c>
      <c r="AK8">
        <v>12.569186110151016</v>
      </c>
      <c r="AL8">
        <v>20.461451807228919</v>
      </c>
      <c r="AM8">
        <v>3.8657101348970757</v>
      </c>
      <c r="AN8">
        <v>0</v>
      </c>
      <c r="AO8">
        <v>2.5654000000000003</v>
      </c>
      <c r="AP8">
        <v>2.6310005368682687</v>
      </c>
      <c r="AQ8">
        <v>0</v>
      </c>
      <c r="AR8">
        <v>7.5586086956521736</v>
      </c>
      <c r="AS8">
        <v>8.0268522154942303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835.70813395824541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158.09</v>
      </c>
      <c r="L9">
        <v>62.079481901293569</v>
      </c>
      <c r="M9">
        <v>0</v>
      </c>
      <c r="N9">
        <v>29.04</v>
      </c>
      <c r="O9">
        <v>48.76</v>
      </c>
      <c r="P9">
        <v>58.70000000000001</v>
      </c>
      <c r="Q9">
        <v>4.9200253869969037</v>
      </c>
      <c r="R9">
        <v>10.058349154253976</v>
      </c>
      <c r="S9">
        <v>6.2978153225806448</v>
      </c>
      <c r="T9">
        <v>0</v>
      </c>
      <c r="U9">
        <v>257.19</v>
      </c>
      <c r="V9">
        <v>3.4974600870827284</v>
      </c>
      <c r="W9">
        <v>7.7024999999999997</v>
      </c>
      <c r="X9">
        <v>33.35</v>
      </c>
      <c r="Y9">
        <v>0</v>
      </c>
      <c r="Z9">
        <v>4.7828199999999992</v>
      </c>
      <c r="AA9">
        <v>10.309251054852325</v>
      </c>
      <c r="AB9">
        <v>9.6641073723869706</v>
      </c>
      <c r="AC9">
        <v>7.106194212469517</v>
      </c>
      <c r="AD9">
        <v>8.9796533115342019</v>
      </c>
      <c r="AE9">
        <v>11.924872648291675</v>
      </c>
      <c r="AF9">
        <v>0</v>
      </c>
      <c r="AG9">
        <v>0</v>
      </c>
      <c r="AH9">
        <v>37.416568000314783</v>
      </c>
      <c r="AI9">
        <v>6.8483709839387803</v>
      </c>
      <c r="AJ9">
        <v>0</v>
      </c>
      <c r="AK9">
        <v>12.569186110151016</v>
      </c>
      <c r="AL9">
        <v>20.461451807228919</v>
      </c>
      <c r="AM9">
        <v>3.8657101348970757</v>
      </c>
      <c r="AN9">
        <v>0</v>
      </c>
      <c r="AO9">
        <v>2.5654000000000003</v>
      </c>
      <c r="AP9">
        <v>1.6913574879867443</v>
      </c>
      <c r="AQ9">
        <v>0</v>
      </c>
      <c r="AR9">
        <v>7.5586086956521736</v>
      </c>
      <c r="AS9">
        <v>4.9349762684715319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830.3641599403835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142.51075449081281</v>
      </c>
      <c r="L10">
        <v>33.700724461443109</v>
      </c>
      <c r="M10">
        <v>0</v>
      </c>
      <c r="N10">
        <v>29.04</v>
      </c>
      <c r="O10">
        <v>48.76</v>
      </c>
      <c r="P10">
        <v>58.70000000000001</v>
      </c>
      <c r="Q10">
        <v>5.0279179202423014</v>
      </c>
      <c r="R10">
        <v>10.058349154253976</v>
      </c>
      <c r="S10">
        <v>6.4588309992132178</v>
      </c>
      <c r="T10">
        <v>0</v>
      </c>
      <c r="U10">
        <v>257.19</v>
      </c>
      <c r="V10">
        <v>3.4974600870827284</v>
      </c>
      <c r="W10">
        <v>7.7024999999999997</v>
      </c>
      <c r="X10">
        <v>33.35</v>
      </c>
      <c r="Y10">
        <v>0</v>
      </c>
      <c r="Z10">
        <v>4.7828199999999992</v>
      </c>
      <c r="AA10">
        <v>10.309251054852325</v>
      </c>
      <c r="AB10">
        <v>9.6641073723869706</v>
      </c>
      <c r="AC10">
        <v>7.106194212469517</v>
      </c>
      <c r="AD10">
        <v>8.9796533115342019</v>
      </c>
      <c r="AE10">
        <v>11.924872648291675</v>
      </c>
      <c r="AF10">
        <v>0</v>
      </c>
      <c r="AG10">
        <v>0</v>
      </c>
      <c r="AH10">
        <v>37.416568000314783</v>
      </c>
      <c r="AI10">
        <v>6.8483709839387803</v>
      </c>
      <c r="AJ10">
        <v>0</v>
      </c>
      <c r="AK10">
        <v>12.569186110151016</v>
      </c>
      <c r="AL10">
        <v>20.461451807228919</v>
      </c>
      <c r="AM10">
        <v>3.8657101348970757</v>
      </c>
      <c r="AN10">
        <v>0</v>
      </c>
      <c r="AO10">
        <v>2.6035000000000008</v>
      </c>
      <c r="AP10">
        <v>1.6913574879867443</v>
      </c>
      <c r="AQ10">
        <v>0</v>
      </c>
      <c r="AR10">
        <v>7.5586086956521736</v>
      </c>
      <c r="AS10">
        <v>4.9349762684715319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786.71316520122389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128.05013727487139</v>
      </c>
      <c r="L11">
        <v>33.700000000000003</v>
      </c>
      <c r="M11">
        <v>0</v>
      </c>
      <c r="N11">
        <v>29.04</v>
      </c>
      <c r="O11">
        <v>48.759960315780901</v>
      </c>
      <c r="P11">
        <v>58.70000000000001</v>
      </c>
      <c r="Q11">
        <v>2.8884789473684207</v>
      </c>
      <c r="R11">
        <v>5.7796564392867253</v>
      </c>
      <c r="S11">
        <v>3.8499493643138978</v>
      </c>
      <c r="T11">
        <v>0</v>
      </c>
      <c r="U11">
        <v>257.19</v>
      </c>
      <c r="V11">
        <v>3.3675311355311357</v>
      </c>
      <c r="W11">
        <v>7.7024999999999997</v>
      </c>
      <c r="X11">
        <v>33.35</v>
      </c>
      <c r="Y11">
        <v>0</v>
      </c>
      <c r="Z11">
        <v>4.7828199999999992</v>
      </c>
      <c r="AA11">
        <v>10.309251054852325</v>
      </c>
      <c r="AB11">
        <v>9.6641073723869706</v>
      </c>
      <c r="AC11">
        <v>7.106194212469517</v>
      </c>
      <c r="AD11">
        <v>8.9796533115342019</v>
      </c>
      <c r="AE11">
        <v>11.924872648291675</v>
      </c>
      <c r="AF11">
        <v>0</v>
      </c>
      <c r="AG11">
        <v>0</v>
      </c>
      <c r="AH11">
        <v>37.416568000314783</v>
      </c>
      <c r="AI11">
        <v>6.8483709839387803</v>
      </c>
      <c r="AJ11">
        <v>0</v>
      </c>
      <c r="AK11">
        <v>12.569186110151016</v>
      </c>
      <c r="AL11">
        <v>20.461451807228919</v>
      </c>
      <c r="AM11">
        <v>3.8657101348970757</v>
      </c>
      <c r="AN11">
        <v>0</v>
      </c>
      <c r="AO11">
        <v>2.5323800000000007</v>
      </c>
      <c r="AP11">
        <v>2.6310005368682687</v>
      </c>
      <c r="AQ11">
        <v>0</v>
      </c>
      <c r="AR11">
        <v>7.5586086956521736</v>
      </c>
      <c r="AS11">
        <v>5.4298614237915457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764.45824976952974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83.771888477243721</v>
      </c>
      <c r="L12">
        <v>33.700000000000003</v>
      </c>
      <c r="M12">
        <v>0</v>
      </c>
      <c r="N12">
        <v>29.04</v>
      </c>
      <c r="O12">
        <v>48.759960315780901</v>
      </c>
      <c r="P12">
        <v>58.70000000000001</v>
      </c>
      <c r="Q12">
        <v>2.8884789473684207</v>
      </c>
      <c r="R12">
        <v>5.7796564392867253</v>
      </c>
      <c r="S12">
        <v>3.8499493643138978</v>
      </c>
      <c r="T12">
        <v>0</v>
      </c>
      <c r="U12">
        <v>257.19</v>
      </c>
      <c r="V12">
        <v>3.3675311355311357</v>
      </c>
      <c r="W12">
        <v>7.7024999999999997</v>
      </c>
      <c r="X12">
        <v>33.35</v>
      </c>
      <c r="Y12">
        <v>0</v>
      </c>
      <c r="Z12">
        <v>4.7828199999999992</v>
      </c>
      <c r="AA12">
        <v>10.309251054852325</v>
      </c>
      <c r="AB12">
        <v>9.6641073723869706</v>
      </c>
      <c r="AC12">
        <v>7.106194212469517</v>
      </c>
      <c r="AD12">
        <v>8.9796533115342019</v>
      </c>
      <c r="AE12">
        <v>11.924872648291675</v>
      </c>
      <c r="AF12">
        <v>0</v>
      </c>
      <c r="AG12">
        <v>0</v>
      </c>
      <c r="AH12">
        <v>37.416568000314783</v>
      </c>
      <c r="AI12">
        <v>6.8483709839387803</v>
      </c>
      <c r="AJ12">
        <v>0</v>
      </c>
      <c r="AK12">
        <v>12.569186110151016</v>
      </c>
      <c r="AL12">
        <v>20.461451807228919</v>
      </c>
      <c r="AM12">
        <v>3.8657101348970757</v>
      </c>
      <c r="AN12">
        <v>0</v>
      </c>
      <c r="AO12">
        <v>2.5323800000000007</v>
      </c>
      <c r="AP12">
        <v>1.6913574879867443</v>
      </c>
      <c r="AQ12">
        <v>0</v>
      </c>
      <c r="AR12">
        <v>7.5586086956521736</v>
      </c>
      <c r="AS12">
        <v>5.4298614237915457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719.24035792302061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83.45010655685374</v>
      </c>
      <c r="L13">
        <v>33.699999999999996</v>
      </c>
      <c r="M13">
        <v>0</v>
      </c>
      <c r="N13">
        <v>29.04</v>
      </c>
      <c r="O13">
        <v>48.759960315780901</v>
      </c>
      <c r="P13">
        <v>58.70000000000001</v>
      </c>
      <c r="Q13">
        <v>2.8884789473684207</v>
      </c>
      <c r="R13">
        <v>5.7796564392867253</v>
      </c>
      <c r="S13">
        <v>3.8499493643138978</v>
      </c>
      <c r="T13">
        <v>0</v>
      </c>
      <c r="U13">
        <v>257.19</v>
      </c>
      <c r="V13">
        <v>3.3675311355311357</v>
      </c>
      <c r="W13">
        <v>7.7024999999999997</v>
      </c>
      <c r="X13">
        <v>33.35</v>
      </c>
      <c r="Y13">
        <v>0</v>
      </c>
      <c r="Z13">
        <v>4.7828199999999992</v>
      </c>
      <c r="AA13">
        <v>10.309251054852325</v>
      </c>
      <c r="AB13">
        <v>9.6641073723869706</v>
      </c>
      <c r="AC13">
        <v>7.106194212469517</v>
      </c>
      <c r="AD13">
        <v>8.9796533115342019</v>
      </c>
      <c r="AE13">
        <v>11.924872648291675</v>
      </c>
      <c r="AF13">
        <v>0</v>
      </c>
      <c r="AG13">
        <v>0</v>
      </c>
      <c r="AH13">
        <v>37.416568000314783</v>
      </c>
      <c r="AI13">
        <v>6.8483709839387803</v>
      </c>
      <c r="AJ13">
        <v>0</v>
      </c>
      <c r="AK13">
        <v>12.569186110151016</v>
      </c>
      <c r="AL13">
        <v>20.461451807228919</v>
      </c>
      <c r="AM13">
        <v>3.8657101348970757</v>
      </c>
      <c r="AN13">
        <v>0</v>
      </c>
      <c r="AO13">
        <v>2.5323800000000007</v>
      </c>
      <c r="AP13">
        <v>1.6913574879867443</v>
      </c>
      <c r="AQ13">
        <v>0</v>
      </c>
      <c r="AR13">
        <v>9.5854130434782618</v>
      </c>
      <c r="AS13">
        <v>5.4298614237915457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720.94538035045673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83.45</v>
      </c>
      <c r="L14">
        <v>34.25</v>
      </c>
      <c r="M14">
        <v>0</v>
      </c>
      <c r="N14">
        <v>29.04</v>
      </c>
      <c r="O14">
        <v>48.759960315780901</v>
      </c>
      <c r="P14">
        <v>58.70000000000001</v>
      </c>
      <c r="Q14">
        <v>2.8884789473684207</v>
      </c>
      <c r="R14">
        <v>5.7796564392867253</v>
      </c>
      <c r="S14">
        <v>3.8499493643138978</v>
      </c>
      <c r="T14">
        <v>0</v>
      </c>
      <c r="U14">
        <v>257.19</v>
      </c>
      <c r="V14">
        <v>3.3675311355311357</v>
      </c>
      <c r="W14">
        <v>7.7024999999999997</v>
      </c>
      <c r="X14">
        <v>33.35</v>
      </c>
      <c r="Y14">
        <v>0</v>
      </c>
      <c r="Z14">
        <v>4.7828199999999992</v>
      </c>
      <c r="AA14">
        <v>10.309251054852325</v>
      </c>
      <c r="AB14">
        <v>9.6641073723869706</v>
      </c>
      <c r="AC14">
        <v>7.106194212469517</v>
      </c>
      <c r="AD14">
        <v>8.9796533115342019</v>
      </c>
      <c r="AE14">
        <v>11.924872648291675</v>
      </c>
      <c r="AF14">
        <v>0</v>
      </c>
      <c r="AG14">
        <v>0</v>
      </c>
      <c r="AH14">
        <v>37.416568000314783</v>
      </c>
      <c r="AI14">
        <v>6.8483709839387803</v>
      </c>
      <c r="AJ14">
        <v>0</v>
      </c>
      <c r="AK14">
        <v>12.569186110151016</v>
      </c>
      <c r="AL14">
        <v>20.461451807228919</v>
      </c>
      <c r="AM14">
        <v>2.6087189135079485</v>
      </c>
      <c r="AN14">
        <v>0</v>
      </c>
      <c r="AO14">
        <v>2.5323800000000007</v>
      </c>
      <c r="AP14">
        <v>2.6310005368682687</v>
      </c>
      <c r="AQ14">
        <v>0</v>
      </c>
      <c r="AR14">
        <v>9.5854130434782618</v>
      </c>
      <c r="AS14">
        <v>5.4298614237915457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721.17792562109537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83.44</v>
      </c>
      <c r="L15">
        <v>34.25</v>
      </c>
      <c r="M15">
        <v>0</v>
      </c>
      <c r="N15">
        <v>29.04</v>
      </c>
      <c r="O15">
        <v>48.759960315780901</v>
      </c>
      <c r="P15">
        <v>58.70000000000001</v>
      </c>
      <c r="Q15">
        <v>2.7816958950969211</v>
      </c>
      <c r="R15">
        <v>5.5682376353039134</v>
      </c>
      <c r="S15">
        <v>3.7099509042787822</v>
      </c>
      <c r="T15">
        <v>0</v>
      </c>
      <c r="U15">
        <v>257.19</v>
      </c>
      <c r="V15">
        <v>3.3675311355311357</v>
      </c>
      <c r="W15">
        <v>7.7024999999999997</v>
      </c>
      <c r="X15">
        <v>33.35</v>
      </c>
      <c r="Y15">
        <v>0</v>
      </c>
      <c r="Z15">
        <v>4.7828199999999992</v>
      </c>
      <c r="AA15">
        <v>10.309251054852325</v>
      </c>
      <c r="AB15">
        <v>9.6641073723869706</v>
      </c>
      <c r="AC15">
        <v>7.106194212469517</v>
      </c>
      <c r="AD15">
        <v>8.9796533115342019</v>
      </c>
      <c r="AE15">
        <v>11.924872648291675</v>
      </c>
      <c r="AF15">
        <v>0</v>
      </c>
      <c r="AG15">
        <v>0</v>
      </c>
      <c r="AH15">
        <v>37.416568000314783</v>
      </c>
      <c r="AI15">
        <v>3.984339450514601</v>
      </c>
      <c r="AJ15">
        <v>0</v>
      </c>
      <c r="AK15">
        <v>12.569186110151016</v>
      </c>
      <c r="AL15">
        <v>19.608150602409641</v>
      </c>
      <c r="AM15">
        <v>0</v>
      </c>
      <c r="AN15">
        <v>0</v>
      </c>
      <c r="AO15">
        <v>2.5323800000000007</v>
      </c>
      <c r="AP15">
        <v>1.6913574879867443</v>
      </c>
      <c r="AQ15">
        <v>0</v>
      </c>
      <c r="AR15">
        <v>7.5586086956521736</v>
      </c>
      <c r="AS15">
        <v>5.4298614237915457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711.41722625634679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83.448255534418962</v>
      </c>
      <c r="L16">
        <v>34.25</v>
      </c>
      <c r="M16">
        <v>0</v>
      </c>
      <c r="N16">
        <v>29.04</v>
      </c>
      <c r="O16">
        <v>48.759960315780901</v>
      </c>
      <c r="P16">
        <v>58.70000000000001</v>
      </c>
      <c r="Q16">
        <v>2.7816958950969211</v>
      </c>
      <c r="R16">
        <v>5.5682376353039134</v>
      </c>
      <c r="S16">
        <v>3.7099509042787822</v>
      </c>
      <c r="T16">
        <v>0</v>
      </c>
      <c r="U16">
        <v>257.19</v>
      </c>
      <c r="V16">
        <v>3.3675311355311357</v>
      </c>
      <c r="W16">
        <v>7.7024999999999997</v>
      </c>
      <c r="X16">
        <v>33.35</v>
      </c>
      <c r="Y16">
        <v>0</v>
      </c>
      <c r="Z16">
        <v>4.7828199999999992</v>
      </c>
      <c r="AA16">
        <v>10.309251054852325</v>
      </c>
      <c r="AB16">
        <v>9.6641073723869706</v>
      </c>
      <c r="AC16">
        <v>7.106194212469517</v>
      </c>
      <c r="AD16">
        <v>8.9796533115342019</v>
      </c>
      <c r="AE16">
        <v>11.924872648291675</v>
      </c>
      <c r="AF16">
        <v>0</v>
      </c>
      <c r="AG16">
        <v>0</v>
      </c>
      <c r="AH16">
        <v>37.416568000314783</v>
      </c>
      <c r="AI16">
        <v>3.984339450514601</v>
      </c>
      <c r="AJ16">
        <v>0</v>
      </c>
      <c r="AK16">
        <v>12.569186110151016</v>
      </c>
      <c r="AL16">
        <v>19.608150602409641</v>
      </c>
      <c r="AM16">
        <v>0</v>
      </c>
      <c r="AN16">
        <v>0</v>
      </c>
      <c r="AO16">
        <v>2.5323800000000007</v>
      </c>
      <c r="AP16">
        <v>1.6913574879867443</v>
      </c>
      <c r="AQ16">
        <v>0</v>
      </c>
      <c r="AR16">
        <v>7.5586086956521736</v>
      </c>
      <c r="AS16">
        <v>5.4298614237915457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711.42548179076584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83.448255534418962</v>
      </c>
      <c r="L17">
        <v>34.25</v>
      </c>
      <c r="M17">
        <v>0</v>
      </c>
      <c r="N17">
        <v>29.04</v>
      </c>
      <c r="O17">
        <v>48.759960315780901</v>
      </c>
      <c r="P17">
        <v>54.76</v>
      </c>
      <c r="Q17">
        <v>2.7822066485753054</v>
      </c>
      <c r="R17">
        <v>5.5700922796554009</v>
      </c>
      <c r="S17">
        <v>3.7107011023622043</v>
      </c>
      <c r="T17">
        <v>0</v>
      </c>
      <c r="U17">
        <v>257.19</v>
      </c>
      <c r="V17">
        <v>3.3675311355311357</v>
      </c>
      <c r="W17">
        <v>7.7024999999999997</v>
      </c>
      <c r="X17">
        <v>33.35</v>
      </c>
      <c r="Y17">
        <v>0</v>
      </c>
      <c r="Z17">
        <v>3.1902400000000002</v>
      </c>
      <c r="AA17">
        <v>10.309251054852325</v>
      </c>
      <c r="AB17">
        <v>9.6641073723869706</v>
      </c>
      <c r="AC17">
        <v>7.106194212469517</v>
      </c>
      <c r="AD17">
        <v>8.9796533115342019</v>
      </c>
      <c r="AE17">
        <v>11.924872648291675</v>
      </c>
      <c r="AF17">
        <v>0</v>
      </c>
      <c r="AG17">
        <v>0</v>
      </c>
      <c r="AH17">
        <v>37.416568000314783</v>
      </c>
      <c r="AI17">
        <v>3.984339450514601</v>
      </c>
      <c r="AJ17">
        <v>0</v>
      </c>
      <c r="AK17">
        <v>12.569186110151016</v>
      </c>
      <c r="AL17">
        <v>19.608150602409641</v>
      </c>
      <c r="AM17">
        <v>0</v>
      </c>
      <c r="AN17">
        <v>0</v>
      </c>
      <c r="AO17">
        <v>2.5323800000000007</v>
      </c>
      <c r="AP17">
        <v>2.6310005368682687</v>
      </c>
      <c r="AQ17">
        <v>0</v>
      </c>
      <c r="AR17">
        <v>7.5586086956521736</v>
      </c>
      <c r="AS17">
        <v>5.4298614237915457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706.83566043556061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83.44</v>
      </c>
      <c r="L18">
        <v>34.25</v>
      </c>
      <c r="M18">
        <v>0</v>
      </c>
      <c r="N18">
        <v>29.04</v>
      </c>
      <c r="O18">
        <v>48.759960315780901</v>
      </c>
      <c r="P18">
        <v>50.824771830985924</v>
      </c>
      <c r="Q18">
        <v>2.7822066485753054</v>
      </c>
      <c r="R18">
        <v>5.5700922796554009</v>
      </c>
      <c r="S18">
        <v>3.7107011023622043</v>
      </c>
      <c r="T18">
        <v>0</v>
      </c>
      <c r="U18">
        <v>257.19</v>
      </c>
      <c r="V18">
        <v>3.3675311355311357</v>
      </c>
      <c r="W18">
        <v>7.7024999999999997</v>
      </c>
      <c r="X18">
        <v>33.35</v>
      </c>
      <c r="Y18">
        <v>0</v>
      </c>
      <c r="Z18">
        <v>3.1902400000000002</v>
      </c>
      <c r="AA18">
        <v>10.309251054852325</v>
      </c>
      <c r="AB18">
        <v>9.6641073723869706</v>
      </c>
      <c r="AC18">
        <v>7.106194212469517</v>
      </c>
      <c r="AD18">
        <v>8.9796533115342019</v>
      </c>
      <c r="AE18">
        <v>11.924872648291675</v>
      </c>
      <c r="AF18">
        <v>0</v>
      </c>
      <c r="AG18">
        <v>0</v>
      </c>
      <c r="AH18">
        <v>37.416568000314783</v>
      </c>
      <c r="AI18">
        <v>3.984339450514601</v>
      </c>
      <c r="AJ18">
        <v>0</v>
      </c>
      <c r="AK18">
        <v>12.569186110151016</v>
      </c>
      <c r="AL18">
        <v>19.608150602409641</v>
      </c>
      <c r="AM18">
        <v>0</v>
      </c>
      <c r="AN18">
        <v>0</v>
      </c>
      <c r="AO18">
        <v>2.5323800000000007</v>
      </c>
      <c r="AP18">
        <v>1.6913574879867443</v>
      </c>
      <c r="AQ18">
        <v>0</v>
      </c>
      <c r="AR18">
        <v>7.5586086956521736</v>
      </c>
      <c r="AS18">
        <v>5.4298614237915457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701.95253368324597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83.440000000000012</v>
      </c>
      <c r="L19">
        <v>34.25</v>
      </c>
      <c r="M19">
        <v>0</v>
      </c>
      <c r="N19">
        <v>29.04</v>
      </c>
      <c r="O19">
        <v>48.759960315780901</v>
      </c>
      <c r="P19">
        <v>50.824771830985924</v>
      </c>
      <c r="Q19">
        <v>2.7822066485753054</v>
      </c>
      <c r="R19">
        <v>5.5700922796554009</v>
      </c>
      <c r="S19">
        <v>3.7107011023622043</v>
      </c>
      <c r="T19">
        <v>0</v>
      </c>
      <c r="U19">
        <v>257.19</v>
      </c>
      <c r="V19">
        <v>3.3675311355311357</v>
      </c>
      <c r="W19">
        <v>7.7024999999999997</v>
      </c>
      <c r="X19">
        <v>33.35</v>
      </c>
      <c r="Y19">
        <v>0</v>
      </c>
      <c r="Z19">
        <v>3.1902400000000002</v>
      </c>
      <c r="AA19">
        <v>10.309251054852325</v>
      </c>
      <c r="AB19">
        <v>9.6641073723869706</v>
      </c>
      <c r="AC19">
        <v>7.106194212469517</v>
      </c>
      <c r="AD19">
        <v>8.9796533115342019</v>
      </c>
      <c r="AE19">
        <v>11.924872648291675</v>
      </c>
      <c r="AF19">
        <v>0</v>
      </c>
      <c r="AG19">
        <v>0</v>
      </c>
      <c r="AH19">
        <v>37.416568000314783</v>
      </c>
      <c r="AI19">
        <v>3.984339450514601</v>
      </c>
      <c r="AJ19">
        <v>0</v>
      </c>
      <c r="AK19">
        <v>12.569186110151016</v>
      </c>
      <c r="AL19">
        <v>19.608150602409641</v>
      </c>
      <c r="AM19">
        <v>0</v>
      </c>
      <c r="AN19">
        <v>0</v>
      </c>
      <c r="AO19">
        <v>2.3723600000000005</v>
      </c>
      <c r="AP19">
        <v>2.1916539221209619</v>
      </c>
      <c r="AQ19">
        <v>0</v>
      </c>
      <c r="AR19">
        <v>7.5586086956521736</v>
      </c>
      <c r="AS19">
        <v>5.4298614237915457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702.29281011738033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83.448204951709016</v>
      </c>
      <c r="L20">
        <v>34.25</v>
      </c>
      <c r="M20">
        <v>0</v>
      </c>
      <c r="N20">
        <v>29.04</v>
      </c>
      <c r="O20">
        <v>48.759960315780901</v>
      </c>
      <c r="P20">
        <v>50.824771830985924</v>
      </c>
      <c r="Q20">
        <v>2.7822066485753054</v>
      </c>
      <c r="R20">
        <v>5.5700922796554009</v>
      </c>
      <c r="S20">
        <v>3.7107011023622043</v>
      </c>
      <c r="T20">
        <v>0</v>
      </c>
      <c r="U20">
        <v>257.19</v>
      </c>
      <c r="V20">
        <v>3.3675311355311357</v>
      </c>
      <c r="W20">
        <v>7.7024999999999997</v>
      </c>
      <c r="X20">
        <v>33.35</v>
      </c>
      <c r="Y20">
        <v>0</v>
      </c>
      <c r="Z20">
        <v>3.1902400000000002</v>
      </c>
      <c r="AA20">
        <v>10.309251054852325</v>
      </c>
      <c r="AB20">
        <v>9.6641073723869706</v>
      </c>
      <c r="AC20">
        <v>7.106194212469517</v>
      </c>
      <c r="AD20">
        <v>8.9796533115342019</v>
      </c>
      <c r="AE20">
        <v>11.924872648291675</v>
      </c>
      <c r="AF20">
        <v>0</v>
      </c>
      <c r="AG20">
        <v>0</v>
      </c>
      <c r="AH20">
        <v>37.416568000314783</v>
      </c>
      <c r="AI20">
        <v>3.984339450514601</v>
      </c>
      <c r="AJ20">
        <v>0</v>
      </c>
      <c r="AK20">
        <v>12.569186110151016</v>
      </c>
      <c r="AL20">
        <v>19.608150602409641</v>
      </c>
      <c r="AM20">
        <v>0</v>
      </c>
      <c r="AN20">
        <v>0</v>
      </c>
      <c r="AO20">
        <v>2.3723600000000005</v>
      </c>
      <c r="AP20">
        <v>3.1312969710024863</v>
      </c>
      <c r="AQ20">
        <v>0</v>
      </c>
      <c r="AR20">
        <v>7.5586086956521736</v>
      </c>
      <c r="AS20">
        <v>5.4298614237915457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703.24065811797084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83.44</v>
      </c>
      <c r="L21">
        <v>34.25</v>
      </c>
      <c r="M21">
        <v>0</v>
      </c>
      <c r="N21">
        <v>29.04</v>
      </c>
      <c r="O21">
        <v>48.759960315780901</v>
      </c>
      <c r="P21">
        <v>50.824771830985924</v>
      </c>
      <c r="Q21">
        <v>2.7822066485753054</v>
      </c>
      <c r="R21">
        <v>5.5700922796554009</v>
      </c>
      <c r="S21">
        <v>3.7107011023622043</v>
      </c>
      <c r="T21">
        <v>0</v>
      </c>
      <c r="U21">
        <v>257.19</v>
      </c>
      <c r="V21">
        <v>3.3675311355311357</v>
      </c>
      <c r="W21">
        <v>7.7024999999999997</v>
      </c>
      <c r="X21">
        <v>33.35</v>
      </c>
      <c r="Y21">
        <v>0</v>
      </c>
      <c r="Z21">
        <v>3.1902400000000002</v>
      </c>
      <c r="AA21">
        <v>10.309251054852325</v>
      </c>
      <c r="AB21">
        <v>9.6641073723869706</v>
      </c>
      <c r="AC21">
        <v>7.106194212469517</v>
      </c>
      <c r="AD21">
        <v>8.9796533115342019</v>
      </c>
      <c r="AE21">
        <v>11.924872648291675</v>
      </c>
      <c r="AF21">
        <v>0</v>
      </c>
      <c r="AG21">
        <v>0</v>
      </c>
      <c r="AH21">
        <v>37.416568000314783</v>
      </c>
      <c r="AI21">
        <v>3.984339450514601</v>
      </c>
      <c r="AJ21">
        <v>0</v>
      </c>
      <c r="AK21">
        <v>12.569186110151016</v>
      </c>
      <c r="AL21">
        <v>19.608150602409641</v>
      </c>
      <c r="AM21">
        <v>0</v>
      </c>
      <c r="AN21">
        <v>0</v>
      </c>
      <c r="AO21">
        <v>2.3723600000000005</v>
      </c>
      <c r="AP21">
        <v>2.1916539221209619</v>
      </c>
      <c r="AQ21">
        <v>0</v>
      </c>
      <c r="AR21">
        <v>7.5586086956521736</v>
      </c>
      <c r="AS21">
        <v>5.4298614237915457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702.29281011738021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83.44</v>
      </c>
      <c r="L22">
        <v>34.25</v>
      </c>
      <c r="M22">
        <v>0</v>
      </c>
      <c r="N22">
        <v>29.04</v>
      </c>
      <c r="O22">
        <v>48.759960315780901</v>
      </c>
      <c r="P22">
        <v>50.824771830985924</v>
      </c>
      <c r="Q22">
        <v>2.7822066485753054</v>
      </c>
      <c r="R22">
        <v>5.5700922796554009</v>
      </c>
      <c r="S22">
        <v>3.7107011023622043</v>
      </c>
      <c r="T22">
        <v>0</v>
      </c>
      <c r="U22">
        <v>257.19</v>
      </c>
      <c r="V22">
        <v>3.3675311355311357</v>
      </c>
      <c r="W22">
        <v>7.7024999999999997</v>
      </c>
      <c r="X22">
        <v>33.35</v>
      </c>
      <c r="Y22">
        <v>0</v>
      </c>
      <c r="Z22">
        <v>3.1902400000000002</v>
      </c>
      <c r="AA22">
        <v>10.309251054852325</v>
      </c>
      <c r="AB22">
        <v>9.6641073723869706</v>
      </c>
      <c r="AC22">
        <v>7.106194212469517</v>
      </c>
      <c r="AD22">
        <v>8.9796533115342019</v>
      </c>
      <c r="AE22">
        <v>11.924872648291675</v>
      </c>
      <c r="AF22">
        <v>0</v>
      </c>
      <c r="AG22">
        <v>0</v>
      </c>
      <c r="AH22">
        <v>37.416568000314783</v>
      </c>
      <c r="AI22">
        <v>3.984339450514601</v>
      </c>
      <c r="AJ22">
        <v>0</v>
      </c>
      <c r="AK22">
        <v>12.569186110151016</v>
      </c>
      <c r="AL22">
        <v>19.608150602409641</v>
      </c>
      <c r="AM22">
        <v>0</v>
      </c>
      <c r="AN22">
        <v>0</v>
      </c>
      <c r="AO22">
        <v>2.3368000000000002</v>
      </c>
      <c r="AP22">
        <v>2.1916539221209619</v>
      </c>
      <c r="AQ22">
        <v>0</v>
      </c>
      <c r="AR22">
        <v>7.5586086956521736</v>
      </c>
      <c r="AS22">
        <v>5.4298614237915457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702.25725011738029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86.660000000000011</v>
      </c>
      <c r="L23">
        <v>34.25</v>
      </c>
      <c r="M23">
        <v>0</v>
      </c>
      <c r="N23">
        <v>29.04</v>
      </c>
      <c r="O23">
        <v>48.759960315780901</v>
      </c>
      <c r="P23">
        <v>50.824771830985924</v>
      </c>
      <c r="Q23">
        <v>2.7822066485753054</v>
      </c>
      <c r="R23">
        <v>5.5700922796554009</v>
      </c>
      <c r="S23">
        <v>3.7107011023622043</v>
      </c>
      <c r="T23">
        <v>0</v>
      </c>
      <c r="U23">
        <v>257.19</v>
      </c>
      <c r="V23">
        <v>3.3675311355311357</v>
      </c>
      <c r="W23">
        <v>7.7024999999999997</v>
      </c>
      <c r="X23">
        <v>33.35</v>
      </c>
      <c r="Y23">
        <v>0</v>
      </c>
      <c r="Z23">
        <v>3.1902400000000002</v>
      </c>
      <c r="AA23">
        <v>10.309251054852325</v>
      </c>
      <c r="AB23">
        <v>9.6641073723869706</v>
      </c>
      <c r="AC23">
        <v>7.106194212469517</v>
      </c>
      <c r="AD23">
        <v>8.9796533115342019</v>
      </c>
      <c r="AE23">
        <v>11.924872648291675</v>
      </c>
      <c r="AF23">
        <v>0</v>
      </c>
      <c r="AG23">
        <v>0</v>
      </c>
      <c r="AH23">
        <v>37.416568000314783</v>
      </c>
      <c r="AI23">
        <v>4.6698666769888222</v>
      </c>
      <c r="AJ23">
        <v>0</v>
      </c>
      <c r="AK23">
        <v>12.569186110151016</v>
      </c>
      <c r="AL23">
        <v>19.608150602409641</v>
      </c>
      <c r="AM23">
        <v>0</v>
      </c>
      <c r="AN23">
        <v>0</v>
      </c>
      <c r="AO23">
        <v>2.3012400000000004</v>
      </c>
      <c r="AP23">
        <v>3.1312969710024863</v>
      </c>
      <c r="AQ23">
        <v>0</v>
      </c>
      <c r="AR23">
        <v>7.5586086956521736</v>
      </c>
      <c r="AS23">
        <v>5.4298614237915457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707.06686039273598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86.66</v>
      </c>
      <c r="L24">
        <v>34.25</v>
      </c>
      <c r="M24">
        <v>0</v>
      </c>
      <c r="N24">
        <v>29.04</v>
      </c>
      <c r="O24">
        <v>48.759960315780901</v>
      </c>
      <c r="P24">
        <v>50.824771830985924</v>
      </c>
      <c r="Q24">
        <v>2.7822066485753054</v>
      </c>
      <c r="R24">
        <v>5.5700922796554009</v>
      </c>
      <c r="S24">
        <v>3.7107011023622043</v>
      </c>
      <c r="T24">
        <v>0</v>
      </c>
      <c r="U24">
        <v>257.19</v>
      </c>
      <c r="V24">
        <v>3.3675311355311357</v>
      </c>
      <c r="W24">
        <v>7.7024999999999997</v>
      </c>
      <c r="X24">
        <v>33.35</v>
      </c>
      <c r="Y24">
        <v>0</v>
      </c>
      <c r="Z24">
        <v>3.1902400000000002</v>
      </c>
      <c r="AA24">
        <v>10.309251054852325</v>
      </c>
      <c r="AB24">
        <v>9.6641073723869706</v>
      </c>
      <c r="AC24">
        <v>7.106194212469517</v>
      </c>
      <c r="AD24">
        <v>8.9796533115342019</v>
      </c>
      <c r="AE24">
        <v>11.924872648291675</v>
      </c>
      <c r="AF24">
        <v>0</v>
      </c>
      <c r="AG24">
        <v>0</v>
      </c>
      <c r="AH24">
        <v>37.416568000314783</v>
      </c>
      <c r="AI24">
        <v>4.6698666769888222</v>
      </c>
      <c r="AJ24">
        <v>0</v>
      </c>
      <c r="AK24">
        <v>12.569186110151016</v>
      </c>
      <c r="AL24">
        <v>19.608150602409641</v>
      </c>
      <c r="AM24">
        <v>0</v>
      </c>
      <c r="AN24">
        <v>0</v>
      </c>
      <c r="AO24">
        <v>2.3012400000000004</v>
      </c>
      <c r="AP24">
        <v>2.1916539221209619</v>
      </c>
      <c r="AQ24">
        <v>0</v>
      </c>
      <c r="AR24">
        <v>7.5586086956521736</v>
      </c>
      <c r="AS24">
        <v>5.4298614237915457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706.12721734385445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86.659999999999982</v>
      </c>
      <c r="L25">
        <v>34.25</v>
      </c>
      <c r="M25">
        <v>0</v>
      </c>
      <c r="N25">
        <v>29.04</v>
      </c>
      <c r="O25">
        <v>48.759960315780901</v>
      </c>
      <c r="P25">
        <v>50.824771830985924</v>
      </c>
      <c r="Q25">
        <v>2.7822066485753054</v>
      </c>
      <c r="R25">
        <v>5.5700922796554009</v>
      </c>
      <c r="S25">
        <v>3.7107011023622043</v>
      </c>
      <c r="T25">
        <v>0</v>
      </c>
      <c r="U25">
        <v>257.19</v>
      </c>
      <c r="V25">
        <v>3.3675311355311357</v>
      </c>
      <c r="W25">
        <v>7.7024999999999997</v>
      </c>
      <c r="X25">
        <v>33.35</v>
      </c>
      <c r="Y25">
        <v>0</v>
      </c>
      <c r="Z25">
        <v>3.1902400000000002</v>
      </c>
      <c r="AA25">
        <v>10.309251054852325</v>
      </c>
      <c r="AB25">
        <v>9.6641073723869706</v>
      </c>
      <c r="AC25">
        <v>7.106194212469517</v>
      </c>
      <c r="AD25">
        <v>8.9796533115342019</v>
      </c>
      <c r="AE25">
        <v>11.924872648291675</v>
      </c>
      <c r="AF25">
        <v>0</v>
      </c>
      <c r="AG25">
        <v>0</v>
      </c>
      <c r="AH25">
        <v>37.416568000314783</v>
      </c>
      <c r="AI25">
        <v>2.489061943104387</v>
      </c>
      <c r="AJ25">
        <v>0</v>
      </c>
      <c r="AK25">
        <v>12.569186110151016</v>
      </c>
      <c r="AL25">
        <v>19.608150602409641</v>
      </c>
      <c r="AM25">
        <v>0</v>
      </c>
      <c r="AN25">
        <v>0</v>
      </c>
      <c r="AO25">
        <v>2.3012400000000004</v>
      </c>
      <c r="AP25">
        <v>2.1916539221209619</v>
      </c>
      <c r="AQ25">
        <v>0</v>
      </c>
      <c r="AR25">
        <v>7.5586086956521736</v>
      </c>
      <c r="AS25">
        <v>5.4298614237915457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703.94641260997003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86.66</v>
      </c>
      <c r="L26">
        <v>34.25</v>
      </c>
      <c r="M26">
        <v>0</v>
      </c>
      <c r="N26">
        <v>29.04</v>
      </c>
      <c r="O26">
        <v>48.759960315780901</v>
      </c>
      <c r="P26">
        <v>50.824771830985924</v>
      </c>
      <c r="Q26">
        <v>2.7816958950969211</v>
      </c>
      <c r="R26">
        <v>5.5682376353039134</v>
      </c>
      <c r="S26">
        <v>3.7099509042787822</v>
      </c>
      <c r="T26">
        <v>0</v>
      </c>
      <c r="U26">
        <v>257.19</v>
      </c>
      <c r="V26">
        <v>3.3675311355311357</v>
      </c>
      <c r="W26">
        <v>7.7024999999999997</v>
      </c>
      <c r="X26">
        <v>33.35</v>
      </c>
      <c r="Y26">
        <v>0</v>
      </c>
      <c r="Z26">
        <v>3.1902400000000002</v>
      </c>
      <c r="AA26">
        <v>10.309251054852325</v>
      </c>
      <c r="AB26">
        <v>9.6641073723869706</v>
      </c>
      <c r="AC26">
        <v>7.106194212469517</v>
      </c>
      <c r="AD26">
        <v>8.9796533115342019</v>
      </c>
      <c r="AE26">
        <v>11.924872648291675</v>
      </c>
      <c r="AF26">
        <v>0</v>
      </c>
      <c r="AG26">
        <v>0</v>
      </c>
      <c r="AH26">
        <v>37.416568000314783</v>
      </c>
      <c r="AI26">
        <v>8.0929019554909729</v>
      </c>
      <c r="AJ26">
        <v>0</v>
      </c>
      <c r="AK26">
        <v>12.569186110151016</v>
      </c>
      <c r="AL26">
        <v>19.608150602409641</v>
      </c>
      <c r="AM26">
        <v>0</v>
      </c>
      <c r="AN26">
        <v>0</v>
      </c>
      <c r="AO26">
        <v>2.2275800000000006</v>
      </c>
      <c r="AP26">
        <v>3.1312969710024863</v>
      </c>
      <c r="AQ26">
        <v>0</v>
      </c>
      <c r="AR26">
        <v>7.5586086956521736</v>
      </c>
      <c r="AS26">
        <v>5.4298614237915457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710.41312007532497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83.49</v>
      </c>
      <c r="L27">
        <v>34.25</v>
      </c>
      <c r="M27">
        <v>0</v>
      </c>
      <c r="N27">
        <v>29.04</v>
      </c>
      <c r="O27">
        <v>48.759960315780901</v>
      </c>
      <c r="P27">
        <v>50.824771830985924</v>
      </c>
      <c r="Q27">
        <v>4.9504571575166754</v>
      </c>
      <c r="R27">
        <v>10.058349154253976</v>
      </c>
      <c r="S27">
        <v>6.4588309992132178</v>
      </c>
      <c r="T27">
        <v>0</v>
      </c>
      <c r="U27">
        <v>257.19</v>
      </c>
      <c r="V27">
        <v>3.3675311355311357</v>
      </c>
      <c r="W27">
        <v>7.7024999999999997</v>
      </c>
      <c r="X27">
        <v>33.35</v>
      </c>
      <c r="Y27">
        <v>0</v>
      </c>
      <c r="Z27">
        <v>3.1902400000000002</v>
      </c>
      <c r="AA27">
        <v>10.309251054852325</v>
      </c>
      <c r="AB27">
        <v>9.6641073723869706</v>
      </c>
      <c r="AC27">
        <v>7.106194212469517</v>
      </c>
      <c r="AD27">
        <v>8.9796533115342019</v>
      </c>
      <c r="AE27">
        <v>11.924872648291675</v>
      </c>
      <c r="AF27">
        <v>0</v>
      </c>
      <c r="AG27">
        <v>0</v>
      </c>
      <c r="AH27">
        <v>37.416568000314783</v>
      </c>
      <c r="AI27">
        <v>8.0929019554909729</v>
      </c>
      <c r="AJ27">
        <v>0</v>
      </c>
      <c r="AK27">
        <v>12.569186110151016</v>
      </c>
      <c r="AL27">
        <v>19.608150602409641</v>
      </c>
      <c r="AM27">
        <v>0</v>
      </c>
      <c r="AN27">
        <v>0</v>
      </c>
      <c r="AO27">
        <v>2.2275800000000006</v>
      </c>
      <c r="AP27">
        <v>2.1916539221209619</v>
      </c>
      <c r="AQ27">
        <v>0</v>
      </c>
      <c r="AR27">
        <v>9.5854130434782618</v>
      </c>
      <c r="AS27">
        <v>8.0268522154942303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720.33502504227647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86.66</v>
      </c>
      <c r="L28">
        <v>34.25</v>
      </c>
      <c r="M28">
        <v>0</v>
      </c>
      <c r="N28">
        <v>29.04</v>
      </c>
      <c r="O28">
        <v>48.759960315780901</v>
      </c>
      <c r="P28">
        <v>50.824771830985924</v>
      </c>
      <c r="Q28">
        <v>2.8884789473684207</v>
      </c>
      <c r="R28">
        <v>5.7796564392867253</v>
      </c>
      <c r="S28">
        <v>3.8499493643138978</v>
      </c>
      <c r="T28">
        <v>0</v>
      </c>
      <c r="U28">
        <v>257.19</v>
      </c>
      <c r="V28">
        <v>3.3675311355311357</v>
      </c>
      <c r="W28">
        <v>7.7024999999999997</v>
      </c>
      <c r="X28">
        <v>33.35</v>
      </c>
      <c r="Y28">
        <v>0</v>
      </c>
      <c r="Z28">
        <v>3.1902400000000002</v>
      </c>
      <c r="AA28">
        <v>10.309251054852325</v>
      </c>
      <c r="AB28">
        <v>9.6641073723869706</v>
      </c>
      <c r="AC28">
        <v>7.106194212469517</v>
      </c>
      <c r="AD28">
        <v>8.9796533115342019</v>
      </c>
      <c r="AE28">
        <v>11.924872648291675</v>
      </c>
      <c r="AF28">
        <v>0</v>
      </c>
      <c r="AG28">
        <v>0</v>
      </c>
      <c r="AH28">
        <v>37.416568000314783</v>
      </c>
      <c r="AI28">
        <v>8.0929019554909729</v>
      </c>
      <c r="AJ28">
        <v>0</v>
      </c>
      <c r="AK28">
        <v>12.569186110151016</v>
      </c>
      <c r="AL28">
        <v>19.608150602409641</v>
      </c>
      <c r="AM28">
        <v>0</v>
      </c>
      <c r="AN28">
        <v>0</v>
      </c>
      <c r="AO28">
        <v>2.1564600000000005</v>
      </c>
      <c r="AP28">
        <v>2.1916539221209619</v>
      </c>
      <c r="AQ28">
        <v>0</v>
      </c>
      <c r="AR28">
        <v>9.5854130434782618</v>
      </c>
      <c r="AS28">
        <v>8.0268522154942303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714.48435248226167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86.660000000000011</v>
      </c>
      <c r="L29">
        <v>34.25</v>
      </c>
      <c r="M29">
        <v>0</v>
      </c>
      <c r="N29">
        <v>29.04</v>
      </c>
      <c r="O29">
        <v>48.759960315780901</v>
      </c>
      <c r="P29">
        <v>50.824771830985924</v>
      </c>
      <c r="Q29">
        <v>2.8884789473684207</v>
      </c>
      <c r="R29">
        <v>5.7796564392867253</v>
      </c>
      <c r="S29">
        <v>3.8499493643138978</v>
      </c>
      <c r="T29">
        <v>0</v>
      </c>
      <c r="U29">
        <v>257.19</v>
      </c>
      <c r="V29">
        <v>3.3675311355311357</v>
      </c>
      <c r="W29">
        <v>7.7024999999999997</v>
      </c>
      <c r="X29">
        <v>33.35</v>
      </c>
      <c r="Y29">
        <v>0</v>
      </c>
      <c r="Z29">
        <v>3.1902400000000002</v>
      </c>
      <c r="AA29">
        <v>10.309251054852325</v>
      </c>
      <c r="AB29">
        <v>9.6641073723869706</v>
      </c>
      <c r="AC29">
        <v>7.106194212469517</v>
      </c>
      <c r="AD29">
        <v>8.9796533115342019</v>
      </c>
      <c r="AE29">
        <v>11.924872648291675</v>
      </c>
      <c r="AF29">
        <v>0</v>
      </c>
      <c r="AG29">
        <v>0</v>
      </c>
      <c r="AH29">
        <v>37.416568000314783</v>
      </c>
      <c r="AI29">
        <v>8.0929019554909729</v>
      </c>
      <c r="AJ29">
        <v>0</v>
      </c>
      <c r="AK29">
        <v>12.569186110151016</v>
      </c>
      <c r="AL29">
        <v>19.608150602409641</v>
      </c>
      <c r="AM29">
        <v>0</v>
      </c>
      <c r="AN29">
        <v>0</v>
      </c>
      <c r="AO29">
        <v>2.1564600000000005</v>
      </c>
      <c r="AP29">
        <v>3.1312969710024863</v>
      </c>
      <c r="AQ29">
        <v>0</v>
      </c>
      <c r="AR29">
        <v>7.5586086956521736</v>
      </c>
      <c r="AS29">
        <v>8.0268522154942303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713.39719118331709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86.66</v>
      </c>
      <c r="L30">
        <v>34.25</v>
      </c>
      <c r="M30">
        <v>0</v>
      </c>
      <c r="N30">
        <v>29.04</v>
      </c>
      <c r="O30">
        <v>48.759960315780901</v>
      </c>
      <c r="P30">
        <v>50.824771830985924</v>
      </c>
      <c r="Q30">
        <v>2.8884789473684207</v>
      </c>
      <c r="R30">
        <v>5.7796564392867253</v>
      </c>
      <c r="S30">
        <v>3.8499493643138978</v>
      </c>
      <c r="T30">
        <v>0</v>
      </c>
      <c r="U30">
        <v>257.19</v>
      </c>
      <c r="V30">
        <v>3.3675311355311357</v>
      </c>
      <c r="W30">
        <v>7.7024999999999997</v>
      </c>
      <c r="X30">
        <v>33.35</v>
      </c>
      <c r="Y30">
        <v>0</v>
      </c>
      <c r="Z30">
        <v>3.1902400000000002</v>
      </c>
      <c r="AA30">
        <v>10.309251054852325</v>
      </c>
      <c r="AB30">
        <v>9.6641073723869706</v>
      </c>
      <c r="AC30">
        <v>7.106194212469517</v>
      </c>
      <c r="AD30">
        <v>8.9796533115342019</v>
      </c>
      <c r="AE30">
        <v>11.924872648291675</v>
      </c>
      <c r="AF30">
        <v>0</v>
      </c>
      <c r="AG30">
        <v>0</v>
      </c>
      <c r="AH30">
        <v>37.416568000314783</v>
      </c>
      <c r="AI30">
        <v>8.0929019554909729</v>
      </c>
      <c r="AJ30">
        <v>0</v>
      </c>
      <c r="AK30">
        <v>12.569186110151016</v>
      </c>
      <c r="AL30">
        <v>19.608150602409641</v>
      </c>
      <c r="AM30">
        <v>0</v>
      </c>
      <c r="AN30">
        <v>0</v>
      </c>
      <c r="AO30">
        <v>2.1564600000000005</v>
      </c>
      <c r="AP30">
        <v>2.1916539221209619</v>
      </c>
      <c r="AQ30">
        <v>0</v>
      </c>
      <c r="AR30">
        <v>7.5586086956521736</v>
      </c>
      <c r="AS30">
        <v>8.0268522154942303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712.45754813443557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86.66</v>
      </c>
      <c r="L31">
        <v>34.229999999999997</v>
      </c>
      <c r="M31">
        <v>0</v>
      </c>
      <c r="N31">
        <v>29.04</v>
      </c>
      <c r="O31">
        <v>48.759960315780901</v>
      </c>
      <c r="P31">
        <v>50.824771830985924</v>
      </c>
      <c r="Q31">
        <v>5.0279179202423014</v>
      </c>
      <c r="R31">
        <v>10.058349154253976</v>
      </c>
      <c r="S31">
        <v>6.4588309992132178</v>
      </c>
      <c r="T31">
        <v>0</v>
      </c>
      <c r="U31">
        <v>257.19</v>
      </c>
      <c r="V31">
        <v>3.3675311355311357</v>
      </c>
      <c r="W31">
        <v>7.7024999999999997</v>
      </c>
      <c r="X31">
        <v>33.35</v>
      </c>
      <c r="Y31">
        <v>0</v>
      </c>
      <c r="Z31">
        <v>3.1902400000000002</v>
      </c>
      <c r="AA31">
        <v>10.309251054852325</v>
      </c>
      <c r="AB31">
        <v>9.6641073723869706</v>
      </c>
      <c r="AC31">
        <v>7.106194212469517</v>
      </c>
      <c r="AD31">
        <v>8.9796533115342019</v>
      </c>
      <c r="AE31">
        <v>11.924872648291675</v>
      </c>
      <c r="AF31">
        <v>0</v>
      </c>
      <c r="AG31">
        <v>0</v>
      </c>
      <c r="AH31">
        <v>37.416568000314783</v>
      </c>
      <c r="AI31">
        <v>8.0929019554909729</v>
      </c>
      <c r="AJ31">
        <v>0</v>
      </c>
      <c r="AK31">
        <v>12.569186110151016</v>
      </c>
      <c r="AL31">
        <v>19.608150602409641</v>
      </c>
      <c r="AM31">
        <v>0</v>
      </c>
      <c r="AN31">
        <v>0</v>
      </c>
      <c r="AO31">
        <v>2.1920200000000007</v>
      </c>
      <c r="AP31">
        <v>2.1916539221209619</v>
      </c>
      <c r="AQ31">
        <v>0</v>
      </c>
      <c r="AR31">
        <v>7.5586086956521736</v>
      </c>
      <c r="AS31">
        <v>8.0268522154942303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721.50012145717596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87.169999999999987</v>
      </c>
      <c r="L32">
        <v>34.229999999999997</v>
      </c>
      <c r="M32">
        <v>0</v>
      </c>
      <c r="N32">
        <v>29.04</v>
      </c>
      <c r="O32">
        <v>48.759960315780901</v>
      </c>
      <c r="P32">
        <v>50.824771830985924</v>
      </c>
      <c r="Q32">
        <v>2.7816958950969211</v>
      </c>
      <c r="R32">
        <v>5.5682376353039134</v>
      </c>
      <c r="S32">
        <v>3.7099509042787822</v>
      </c>
      <c r="T32">
        <v>0</v>
      </c>
      <c r="U32">
        <v>257.19</v>
      </c>
      <c r="V32">
        <v>3.3675311355311357</v>
      </c>
      <c r="W32">
        <v>7.7024999999999997</v>
      </c>
      <c r="X32">
        <v>33.35</v>
      </c>
      <c r="Y32">
        <v>0</v>
      </c>
      <c r="Z32">
        <v>3.1902400000000002</v>
      </c>
      <c r="AA32">
        <v>10.309251054852325</v>
      </c>
      <c r="AB32">
        <v>9.6641073723869706</v>
      </c>
      <c r="AC32">
        <v>7.106194212469517</v>
      </c>
      <c r="AD32">
        <v>8.9796533115342019</v>
      </c>
      <c r="AE32">
        <v>11.924872648291675</v>
      </c>
      <c r="AF32">
        <v>0</v>
      </c>
      <c r="AG32">
        <v>0</v>
      </c>
      <c r="AH32">
        <v>37.416568000314783</v>
      </c>
      <c r="AI32">
        <v>1.5573890346410997</v>
      </c>
      <c r="AJ32">
        <v>0</v>
      </c>
      <c r="AK32">
        <v>12.569186110151016</v>
      </c>
      <c r="AL32">
        <v>19.608150602409641</v>
      </c>
      <c r="AM32">
        <v>0</v>
      </c>
      <c r="AN32">
        <v>0</v>
      </c>
      <c r="AO32">
        <v>2.1920200000000007</v>
      </c>
      <c r="AP32">
        <v>3.1312969710024863</v>
      </c>
      <c r="AQ32">
        <v>0</v>
      </c>
      <c r="AR32">
        <v>7.5586086956521736</v>
      </c>
      <c r="AS32">
        <v>8.0268522154942303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706.9290379461778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87.169999999999987</v>
      </c>
      <c r="L33">
        <v>34.229999999999997</v>
      </c>
      <c r="M33">
        <v>0</v>
      </c>
      <c r="N33">
        <v>29.04</v>
      </c>
      <c r="O33">
        <v>48.759960315780901</v>
      </c>
      <c r="P33">
        <v>50.824771830985924</v>
      </c>
      <c r="Q33">
        <v>3.1797913385826773</v>
      </c>
      <c r="R33">
        <v>6.6975177459526778</v>
      </c>
      <c r="S33">
        <v>4.2170700299700297</v>
      </c>
      <c r="T33">
        <v>0</v>
      </c>
      <c r="U33">
        <v>257.19</v>
      </c>
      <c r="V33">
        <v>3.3675311355311357</v>
      </c>
      <c r="W33">
        <v>7.7024999999999997</v>
      </c>
      <c r="X33">
        <v>33.35</v>
      </c>
      <c r="Y33">
        <v>0</v>
      </c>
      <c r="Z33">
        <v>3.1902400000000002</v>
      </c>
      <c r="AA33">
        <v>10.309251054852325</v>
      </c>
      <c r="AB33">
        <v>9.6641073723869706</v>
      </c>
      <c r="AC33">
        <v>7.106194212469517</v>
      </c>
      <c r="AD33">
        <v>8.9796533115342019</v>
      </c>
      <c r="AE33">
        <v>11.924872648291675</v>
      </c>
      <c r="AF33">
        <v>0</v>
      </c>
      <c r="AG33">
        <v>0</v>
      </c>
      <c r="AH33">
        <v>37.416568000314783</v>
      </c>
      <c r="AI33">
        <v>1.5573890346410997</v>
      </c>
      <c r="AJ33">
        <v>0</v>
      </c>
      <c r="AK33">
        <v>12.569186110151016</v>
      </c>
      <c r="AL33">
        <v>19.608150602409641</v>
      </c>
      <c r="AM33">
        <v>0</v>
      </c>
      <c r="AN33">
        <v>0</v>
      </c>
      <c r="AO33">
        <v>2.1920200000000007</v>
      </c>
      <c r="AP33">
        <v>2.2551433173156594</v>
      </c>
      <c r="AQ33">
        <v>0</v>
      </c>
      <c r="AR33">
        <v>7.5586086956521736</v>
      </c>
      <c r="AS33">
        <v>6.5815100562652207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706.64203681308754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87.169999999999987</v>
      </c>
      <c r="L34">
        <v>34.229999999999997</v>
      </c>
      <c r="M34">
        <v>0</v>
      </c>
      <c r="N34">
        <v>29.04</v>
      </c>
      <c r="O34">
        <v>48.759960315780901</v>
      </c>
      <c r="P34">
        <v>50.824771830985924</v>
      </c>
      <c r="Q34">
        <v>2.7818356566397648</v>
      </c>
      <c r="R34">
        <v>5.5596220393559932</v>
      </c>
      <c r="S34">
        <v>3.7091802266288956</v>
      </c>
      <c r="T34">
        <v>0</v>
      </c>
      <c r="U34">
        <v>257.19</v>
      </c>
      <c r="V34">
        <v>3.3675311355311357</v>
      </c>
      <c r="W34">
        <v>7.7024999999999997</v>
      </c>
      <c r="X34">
        <v>33.35</v>
      </c>
      <c r="Y34">
        <v>0</v>
      </c>
      <c r="Z34">
        <v>3.1902400000000002</v>
      </c>
      <c r="AA34">
        <v>10.309251054852325</v>
      </c>
      <c r="AB34">
        <v>9.6641073723869706</v>
      </c>
      <c r="AC34">
        <v>7.106194212469517</v>
      </c>
      <c r="AD34">
        <v>8.9796533115342019</v>
      </c>
      <c r="AE34">
        <v>11.924872648291675</v>
      </c>
      <c r="AF34">
        <v>0</v>
      </c>
      <c r="AG34">
        <v>0</v>
      </c>
      <c r="AH34">
        <v>37.416568000314783</v>
      </c>
      <c r="AI34">
        <v>1.5573890346410997</v>
      </c>
      <c r="AJ34">
        <v>0</v>
      </c>
      <c r="AK34">
        <v>12.569186110151016</v>
      </c>
      <c r="AL34">
        <v>19.608150602409641</v>
      </c>
      <c r="AM34">
        <v>0</v>
      </c>
      <c r="AN34">
        <v>0</v>
      </c>
      <c r="AO34">
        <v>2.1920200000000007</v>
      </c>
      <c r="AP34">
        <v>2.2551433173156594</v>
      </c>
      <c r="AQ34">
        <v>0</v>
      </c>
      <c r="AR34">
        <v>7.5586086956521736</v>
      </c>
      <c r="AS34">
        <v>6.5815100562652207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704.59829562120683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87.169999999999987</v>
      </c>
      <c r="L35">
        <v>34.229999999999997</v>
      </c>
      <c r="M35">
        <v>0</v>
      </c>
      <c r="N35">
        <v>29.04</v>
      </c>
      <c r="O35">
        <v>48.759960315780901</v>
      </c>
      <c r="P35">
        <v>53.924772103725999</v>
      </c>
      <c r="Q35">
        <v>2.7818356566397648</v>
      </c>
      <c r="R35">
        <v>5.5596220393559932</v>
      </c>
      <c r="S35">
        <v>3.7091802266288956</v>
      </c>
      <c r="T35">
        <v>0</v>
      </c>
      <c r="U35">
        <v>257.19</v>
      </c>
      <c r="V35">
        <v>1.8584678747940693</v>
      </c>
      <c r="W35">
        <v>7.7024999999999997</v>
      </c>
      <c r="X35">
        <v>33.35</v>
      </c>
      <c r="Y35">
        <v>0</v>
      </c>
      <c r="Z35">
        <v>3.1902400000000002</v>
      </c>
      <c r="AA35">
        <v>10.309251054852325</v>
      </c>
      <c r="AB35">
        <v>9.6641073723869706</v>
      </c>
      <c r="AC35">
        <v>7.106194212469517</v>
      </c>
      <c r="AD35">
        <v>8.9796533115342019</v>
      </c>
      <c r="AE35">
        <v>11.924872648291675</v>
      </c>
      <c r="AF35">
        <v>0</v>
      </c>
      <c r="AG35">
        <v>0</v>
      </c>
      <c r="AH35">
        <v>37.416568000314783</v>
      </c>
      <c r="AI35">
        <v>4.6698666769888222</v>
      </c>
      <c r="AJ35">
        <v>0</v>
      </c>
      <c r="AK35">
        <v>12.569186110151016</v>
      </c>
      <c r="AL35">
        <v>19.608150602409641</v>
      </c>
      <c r="AM35">
        <v>0</v>
      </c>
      <c r="AN35">
        <v>0</v>
      </c>
      <c r="AO35">
        <v>2.1920200000000007</v>
      </c>
      <c r="AP35">
        <v>3.1312969710024863</v>
      </c>
      <c r="AQ35">
        <v>0</v>
      </c>
      <c r="AR35">
        <v>7.5586086956521736</v>
      </c>
      <c r="AS35">
        <v>6.5815100562652207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710.17786392924438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87.169999999999987</v>
      </c>
      <c r="L36">
        <v>34.229999999999997</v>
      </c>
      <c r="M36">
        <v>0</v>
      </c>
      <c r="N36">
        <v>29.04</v>
      </c>
      <c r="O36">
        <v>48.759960315780901</v>
      </c>
      <c r="P36">
        <v>57.865228397097617</v>
      </c>
      <c r="Q36">
        <v>2.7818356566397648</v>
      </c>
      <c r="R36">
        <v>5.5596220393559932</v>
      </c>
      <c r="S36">
        <v>3.7091802266288956</v>
      </c>
      <c r="T36">
        <v>0</v>
      </c>
      <c r="U36">
        <v>257.19</v>
      </c>
      <c r="V36">
        <v>1.8584678747940693</v>
      </c>
      <c r="W36">
        <v>7.7024999999999997</v>
      </c>
      <c r="X36">
        <v>33.35</v>
      </c>
      <c r="Y36">
        <v>0</v>
      </c>
      <c r="Z36">
        <v>3.1902400000000002</v>
      </c>
      <c r="AA36">
        <v>10.309251054852325</v>
      </c>
      <c r="AB36">
        <v>9.6641073723869706</v>
      </c>
      <c r="AC36">
        <v>7.106194212469517</v>
      </c>
      <c r="AD36">
        <v>8.9796533115342019</v>
      </c>
      <c r="AE36">
        <v>11.924872648291675</v>
      </c>
      <c r="AF36">
        <v>0</v>
      </c>
      <c r="AG36">
        <v>0</v>
      </c>
      <c r="AH36">
        <v>37.416568000314783</v>
      </c>
      <c r="AI36">
        <v>4.6698666769888222</v>
      </c>
      <c r="AJ36">
        <v>0</v>
      </c>
      <c r="AK36">
        <v>12.569186110151016</v>
      </c>
      <c r="AL36">
        <v>19.608150602409641</v>
      </c>
      <c r="AM36">
        <v>0</v>
      </c>
      <c r="AN36">
        <v>0</v>
      </c>
      <c r="AO36">
        <v>2.1920200000000007</v>
      </c>
      <c r="AP36">
        <v>2.2551433173156594</v>
      </c>
      <c r="AQ36">
        <v>0</v>
      </c>
      <c r="AR36">
        <v>7.5586086956521736</v>
      </c>
      <c r="AS36">
        <v>6.5815100562652207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713.24216656892906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87.169999999999987</v>
      </c>
      <c r="L37">
        <v>34.229999999999997</v>
      </c>
      <c r="M37">
        <v>0</v>
      </c>
      <c r="N37">
        <v>29.04</v>
      </c>
      <c r="O37">
        <v>48.759960315780901</v>
      </c>
      <c r="P37">
        <v>58.70000000000001</v>
      </c>
      <c r="Q37">
        <v>2.9399999999999995</v>
      </c>
      <c r="R37">
        <v>5.7799999999999994</v>
      </c>
      <c r="S37">
        <v>3.7900000000000005</v>
      </c>
      <c r="T37">
        <v>0</v>
      </c>
      <c r="U37">
        <v>257.19</v>
      </c>
      <c r="V37">
        <v>1.86</v>
      </c>
      <c r="W37">
        <v>4.8599999999999994</v>
      </c>
      <c r="X37">
        <v>17.330000000000002</v>
      </c>
      <c r="Y37">
        <v>0</v>
      </c>
      <c r="Z37">
        <v>3.1902400000000002</v>
      </c>
      <c r="AA37">
        <v>10.309251054852325</v>
      </c>
      <c r="AB37">
        <v>9.6641073723869706</v>
      </c>
      <c r="AC37">
        <v>7.106194212469517</v>
      </c>
      <c r="AD37">
        <v>8.9796533115342019</v>
      </c>
      <c r="AE37">
        <v>11.924872648291675</v>
      </c>
      <c r="AF37">
        <v>0</v>
      </c>
      <c r="AG37">
        <v>0</v>
      </c>
      <c r="AH37">
        <v>37.416568000314783</v>
      </c>
      <c r="AI37">
        <v>4.6698666769888222</v>
      </c>
      <c r="AJ37">
        <v>0</v>
      </c>
      <c r="AK37">
        <v>12.569186110151016</v>
      </c>
      <c r="AL37">
        <v>19.608150602409641</v>
      </c>
      <c r="AM37">
        <v>0</v>
      </c>
      <c r="AN37">
        <v>0</v>
      </c>
      <c r="AO37">
        <v>2.1920200000000007</v>
      </c>
      <c r="AP37">
        <v>2.2551433173156594</v>
      </c>
      <c r="AQ37">
        <v>0</v>
      </c>
      <c r="AR37">
        <v>7.5586086956521736</v>
      </c>
      <c r="AS37">
        <v>6.5815100562652207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695.67533237441285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87.169999999999987</v>
      </c>
      <c r="L38">
        <v>34.229999999999997</v>
      </c>
      <c r="M38">
        <v>0</v>
      </c>
      <c r="N38">
        <v>29.04</v>
      </c>
      <c r="O38">
        <v>48.759960315780901</v>
      </c>
      <c r="P38">
        <v>58.70000000000001</v>
      </c>
      <c r="Q38">
        <v>2.9399999999999995</v>
      </c>
      <c r="R38">
        <v>5.7799999999999994</v>
      </c>
      <c r="S38">
        <v>3.7900000000000005</v>
      </c>
      <c r="T38">
        <v>0</v>
      </c>
      <c r="U38">
        <v>257.19</v>
      </c>
      <c r="V38">
        <v>1.86</v>
      </c>
      <c r="W38">
        <v>4.811723396632031</v>
      </c>
      <c r="X38">
        <v>17.330000000000002</v>
      </c>
      <c r="Y38">
        <v>0</v>
      </c>
      <c r="Z38">
        <v>3.1902400000000002</v>
      </c>
      <c r="AA38">
        <v>10.309251054852325</v>
      </c>
      <c r="AB38">
        <v>9.6641073723869706</v>
      </c>
      <c r="AC38">
        <v>7.106194212469517</v>
      </c>
      <c r="AD38">
        <v>8.9796533115342019</v>
      </c>
      <c r="AE38">
        <v>11.924872648291675</v>
      </c>
      <c r="AF38">
        <v>0</v>
      </c>
      <c r="AG38">
        <v>0</v>
      </c>
      <c r="AH38">
        <v>37.416568000314783</v>
      </c>
      <c r="AI38">
        <v>4.6698666769888222</v>
      </c>
      <c r="AJ38">
        <v>0</v>
      </c>
      <c r="AK38">
        <v>12.569186110151016</v>
      </c>
      <c r="AL38">
        <v>19.608150602409641</v>
      </c>
      <c r="AM38">
        <v>0</v>
      </c>
      <c r="AN38">
        <v>0</v>
      </c>
      <c r="AO38">
        <v>2.1920200000000007</v>
      </c>
      <c r="AP38">
        <v>3.1312969710024863</v>
      </c>
      <c r="AQ38">
        <v>0</v>
      </c>
      <c r="AR38">
        <v>7.5586086956521736</v>
      </c>
      <c r="AS38">
        <v>6.5815100562652207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696.50320942473172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87.169999999999987</v>
      </c>
      <c r="L39">
        <v>34.229999999999997</v>
      </c>
      <c r="M39">
        <v>0</v>
      </c>
      <c r="N39">
        <v>29.04</v>
      </c>
      <c r="O39">
        <v>48.759960315780901</v>
      </c>
      <c r="P39">
        <v>58.70000000000001</v>
      </c>
      <c r="Q39">
        <v>2.9399999999999995</v>
      </c>
      <c r="R39">
        <v>5.7799999999999994</v>
      </c>
      <c r="S39">
        <v>3.7900000000000005</v>
      </c>
      <c r="T39">
        <v>0</v>
      </c>
      <c r="U39">
        <v>257.19</v>
      </c>
      <c r="V39">
        <v>1.86</v>
      </c>
      <c r="W39">
        <v>4.811723396632031</v>
      </c>
      <c r="X39">
        <v>17.330000000000002</v>
      </c>
      <c r="Y39">
        <v>0</v>
      </c>
      <c r="Z39">
        <v>3.1902400000000002</v>
      </c>
      <c r="AA39">
        <v>10.309251054852325</v>
      </c>
      <c r="AB39">
        <v>9.6641073723869706</v>
      </c>
      <c r="AC39">
        <v>7.106194212469517</v>
      </c>
      <c r="AD39">
        <v>8.9796533115342019</v>
      </c>
      <c r="AE39">
        <v>11.924872648291675</v>
      </c>
      <c r="AF39">
        <v>0</v>
      </c>
      <c r="AG39">
        <v>0</v>
      </c>
      <c r="AH39">
        <v>37.416568000314783</v>
      </c>
      <c r="AI39">
        <v>4.6698666769888222</v>
      </c>
      <c r="AJ39">
        <v>0</v>
      </c>
      <c r="AK39">
        <v>12.569186110151016</v>
      </c>
      <c r="AL39">
        <v>19.608150602409641</v>
      </c>
      <c r="AM39">
        <v>0</v>
      </c>
      <c r="AN39">
        <v>0</v>
      </c>
      <c r="AO39">
        <v>2.1920200000000007</v>
      </c>
      <c r="AP39">
        <v>2.0367397978458994</v>
      </c>
      <c r="AQ39">
        <v>0</v>
      </c>
      <c r="AR39">
        <v>9.5854130434782618</v>
      </c>
      <c r="AS39">
        <v>6.5815100562652207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697.43545659940128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87.169999999999987</v>
      </c>
      <c r="L40">
        <v>34.229999999999997</v>
      </c>
      <c r="M40">
        <v>0</v>
      </c>
      <c r="N40">
        <v>29.04</v>
      </c>
      <c r="O40">
        <v>48.759960315780901</v>
      </c>
      <c r="P40">
        <v>58.70000000000001</v>
      </c>
      <c r="Q40">
        <v>2.9399999999999995</v>
      </c>
      <c r="R40">
        <v>5.7799999999999994</v>
      </c>
      <c r="S40">
        <v>3.7900000000000005</v>
      </c>
      <c r="T40">
        <v>0</v>
      </c>
      <c r="U40">
        <v>257.19</v>
      </c>
      <c r="V40">
        <v>1.86</v>
      </c>
      <c r="W40">
        <v>4.811723396632031</v>
      </c>
      <c r="X40">
        <v>17.330000000000002</v>
      </c>
      <c r="Y40">
        <v>0</v>
      </c>
      <c r="Z40">
        <v>3.1902400000000002</v>
      </c>
      <c r="AA40">
        <v>10.309251054852325</v>
      </c>
      <c r="AB40">
        <v>9.6641073723869706</v>
      </c>
      <c r="AC40">
        <v>7.106194212469517</v>
      </c>
      <c r="AD40">
        <v>8.9796533115342019</v>
      </c>
      <c r="AE40">
        <v>11.924872648291675</v>
      </c>
      <c r="AF40">
        <v>0</v>
      </c>
      <c r="AG40">
        <v>0</v>
      </c>
      <c r="AH40">
        <v>37.416568000314783</v>
      </c>
      <c r="AI40">
        <v>4.6698666769888222</v>
      </c>
      <c r="AJ40">
        <v>0</v>
      </c>
      <c r="AK40">
        <v>12.569186110151016</v>
      </c>
      <c r="AL40">
        <v>19.608150602409641</v>
      </c>
      <c r="AM40">
        <v>0</v>
      </c>
      <c r="AN40">
        <v>0</v>
      </c>
      <c r="AO40">
        <v>2.1920200000000007</v>
      </c>
      <c r="AP40">
        <v>2.6640150223695116</v>
      </c>
      <c r="AQ40">
        <v>0</v>
      </c>
      <c r="AR40">
        <v>9.5854130434782618</v>
      </c>
      <c r="AS40">
        <v>6.5815100562652207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698.06273182392488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87.169999999999987</v>
      </c>
      <c r="L41">
        <v>34.229999999999997</v>
      </c>
      <c r="M41">
        <v>0</v>
      </c>
      <c r="N41">
        <v>29.04</v>
      </c>
      <c r="O41">
        <v>48.759960315780901</v>
      </c>
      <c r="P41">
        <v>58.70000000000001</v>
      </c>
      <c r="Q41">
        <v>2.9399999999999995</v>
      </c>
      <c r="R41">
        <v>5.7799999999999994</v>
      </c>
      <c r="S41">
        <v>3.7900000000000005</v>
      </c>
      <c r="T41">
        <v>0</v>
      </c>
      <c r="U41">
        <v>257.19</v>
      </c>
      <c r="V41">
        <v>1.86</v>
      </c>
      <c r="W41">
        <v>4.811723396632031</v>
      </c>
      <c r="X41">
        <v>17.330000000000002</v>
      </c>
      <c r="Y41">
        <v>0</v>
      </c>
      <c r="Z41">
        <v>3.1902400000000002</v>
      </c>
      <c r="AA41">
        <v>10.309251054852325</v>
      </c>
      <c r="AB41">
        <v>9.6641073723869706</v>
      </c>
      <c r="AC41">
        <v>7.106194212469517</v>
      </c>
      <c r="AD41">
        <v>8.9796533115342019</v>
      </c>
      <c r="AE41">
        <v>11.924872648291675</v>
      </c>
      <c r="AF41">
        <v>0</v>
      </c>
      <c r="AG41">
        <v>0</v>
      </c>
      <c r="AH41">
        <v>37.416568000314783</v>
      </c>
      <c r="AI41">
        <v>6.8483709839387803</v>
      </c>
      <c r="AJ41">
        <v>0</v>
      </c>
      <c r="AK41">
        <v>12.569186110151016</v>
      </c>
      <c r="AL41">
        <v>19.321177280550778</v>
      </c>
      <c r="AM41">
        <v>0</v>
      </c>
      <c r="AN41">
        <v>0</v>
      </c>
      <c r="AO41">
        <v>2.1920200000000007</v>
      </c>
      <c r="AP41">
        <v>2.6640150223695116</v>
      </c>
      <c r="AQ41">
        <v>0</v>
      </c>
      <c r="AR41">
        <v>7.5586086956521736</v>
      </c>
      <c r="AS41">
        <v>6.5815100562652207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697.92745846118987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87.169999999999987</v>
      </c>
      <c r="L42">
        <v>34.229999999999997</v>
      </c>
      <c r="M42">
        <v>0</v>
      </c>
      <c r="N42">
        <v>29.04</v>
      </c>
      <c r="O42">
        <v>48.759960315780901</v>
      </c>
      <c r="P42">
        <v>58.70000000000001</v>
      </c>
      <c r="Q42">
        <v>2.9399999999999995</v>
      </c>
      <c r="R42">
        <v>5.7799999999999994</v>
      </c>
      <c r="S42">
        <v>3.7900000000000005</v>
      </c>
      <c r="T42">
        <v>0</v>
      </c>
      <c r="U42">
        <v>257.19</v>
      </c>
      <c r="V42">
        <v>1.86</v>
      </c>
      <c r="W42">
        <v>4.811723396632031</v>
      </c>
      <c r="X42">
        <v>17.330000000000002</v>
      </c>
      <c r="Y42">
        <v>0</v>
      </c>
      <c r="Z42">
        <v>3.1902400000000002</v>
      </c>
      <c r="AA42">
        <v>10.309251054852325</v>
      </c>
      <c r="AB42">
        <v>9.6641073723869706</v>
      </c>
      <c r="AC42">
        <v>7.106194212469517</v>
      </c>
      <c r="AD42">
        <v>8.9796533115342019</v>
      </c>
      <c r="AE42">
        <v>11.924872648291675</v>
      </c>
      <c r="AF42">
        <v>0</v>
      </c>
      <c r="AG42">
        <v>0</v>
      </c>
      <c r="AH42">
        <v>37.416568000314783</v>
      </c>
      <c r="AI42">
        <v>6.8483709839387803</v>
      </c>
      <c r="AJ42">
        <v>0</v>
      </c>
      <c r="AK42">
        <v>12.569186110151016</v>
      </c>
      <c r="AL42">
        <v>19.321177280550778</v>
      </c>
      <c r="AM42">
        <v>0</v>
      </c>
      <c r="AN42">
        <v>0</v>
      </c>
      <c r="AO42">
        <v>2.1920200000000007</v>
      </c>
      <c r="AP42">
        <v>2.6640150223695116</v>
      </c>
      <c r="AQ42">
        <v>0</v>
      </c>
      <c r="AR42">
        <v>7.5586086956521736</v>
      </c>
      <c r="AS42">
        <v>6.5815100562652207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697.92745846118987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87.169999999999987</v>
      </c>
      <c r="L43">
        <v>34.229999999999997</v>
      </c>
      <c r="M43">
        <v>0</v>
      </c>
      <c r="N43">
        <v>29.04</v>
      </c>
      <c r="O43">
        <v>48.759960315780901</v>
      </c>
      <c r="P43">
        <v>58.70000000000001</v>
      </c>
      <c r="Q43">
        <v>2.9399999999999995</v>
      </c>
      <c r="R43">
        <v>5.7799999999999994</v>
      </c>
      <c r="S43">
        <v>3.7900000000000005</v>
      </c>
      <c r="T43">
        <v>0</v>
      </c>
      <c r="U43">
        <v>257.19</v>
      </c>
      <c r="V43">
        <v>1.86</v>
      </c>
      <c r="W43">
        <v>4.811723396632031</v>
      </c>
      <c r="X43">
        <v>17.330000000000002</v>
      </c>
      <c r="Y43">
        <v>0</v>
      </c>
      <c r="Z43">
        <v>3.1902400000000002</v>
      </c>
      <c r="AA43">
        <v>10.309251054852325</v>
      </c>
      <c r="AB43">
        <v>9.6641073723869706</v>
      </c>
      <c r="AC43">
        <v>7.106194212469517</v>
      </c>
      <c r="AD43">
        <v>8.9796533115342019</v>
      </c>
      <c r="AE43">
        <v>11.924872648291675</v>
      </c>
      <c r="AF43">
        <v>0</v>
      </c>
      <c r="AG43">
        <v>0</v>
      </c>
      <c r="AH43">
        <v>37.416568000314783</v>
      </c>
      <c r="AI43">
        <v>6.8483709839387803</v>
      </c>
      <c r="AJ43">
        <v>0</v>
      </c>
      <c r="AK43">
        <v>12.569186110151016</v>
      </c>
      <c r="AL43">
        <v>19.321177280550778</v>
      </c>
      <c r="AM43">
        <v>0</v>
      </c>
      <c r="AN43">
        <v>0</v>
      </c>
      <c r="AO43">
        <v>2.4079200000000007</v>
      </c>
      <c r="AP43">
        <v>2.6640150223695116</v>
      </c>
      <c r="AQ43">
        <v>0</v>
      </c>
      <c r="AR43">
        <v>7.5586086956521736</v>
      </c>
      <c r="AS43">
        <v>6.5815100562652207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698.14335846118991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87.169999999999987</v>
      </c>
      <c r="L44">
        <v>34.229999999999997</v>
      </c>
      <c r="M44">
        <v>0</v>
      </c>
      <c r="N44">
        <v>29.04</v>
      </c>
      <c r="O44">
        <v>48.759960315780901</v>
      </c>
      <c r="P44">
        <v>58.70000000000001</v>
      </c>
      <c r="Q44">
        <v>2.9399999999999995</v>
      </c>
      <c r="R44">
        <v>5.7799999999999994</v>
      </c>
      <c r="S44">
        <v>3.7900000000000005</v>
      </c>
      <c r="T44">
        <v>0</v>
      </c>
      <c r="U44">
        <v>257.19</v>
      </c>
      <c r="V44">
        <v>1.86</v>
      </c>
      <c r="W44">
        <v>4.811723396632031</v>
      </c>
      <c r="X44">
        <v>17.330000000000002</v>
      </c>
      <c r="Y44">
        <v>0</v>
      </c>
      <c r="Z44">
        <v>3.1902400000000002</v>
      </c>
      <c r="AA44">
        <v>10.309251054852325</v>
      </c>
      <c r="AB44">
        <v>9.6641073723869706</v>
      </c>
      <c r="AC44">
        <v>7.106194212469517</v>
      </c>
      <c r="AD44">
        <v>8.9796533115342019</v>
      </c>
      <c r="AE44">
        <v>11.924872648291675</v>
      </c>
      <c r="AF44">
        <v>0</v>
      </c>
      <c r="AG44">
        <v>0</v>
      </c>
      <c r="AH44">
        <v>37.416568000314783</v>
      </c>
      <c r="AI44">
        <v>6.8483709839387803</v>
      </c>
      <c r="AJ44">
        <v>0</v>
      </c>
      <c r="AK44">
        <v>12.569186110151016</v>
      </c>
      <c r="AL44">
        <v>19.321177280550778</v>
      </c>
      <c r="AM44">
        <v>0</v>
      </c>
      <c r="AN44">
        <v>0</v>
      </c>
      <c r="AO44">
        <v>2.4079200000000007</v>
      </c>
      <c r="AP44">
        <v>2.6640150223695116</v>
      </c>
      <c r="AQ44">
        <v>0</v>
      </c>
      <c r="AR44">
        <v>7.5586086956521736</v>
      </c>
      <c r="AS44">
        <v>5.9224340316567918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697.48428243658145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87.169999999999987</v>
      </c>
      <c r="L45">
        <v>34.229999999999997</v>
      </c>
      <c r="M45">
        <v>0</v>
      </c>
      <c r="N45">
        <v>29.04</v>
      </c>
      <c r="O45">
        <v>48.759960315780901</v>
      </c>
      <c r="P45">
        <v>58.70000000000001</v>
      </c>
      <c r="Q45">
        <v>2.9399999999999995</v>
      </c>
      <c r="R45">
        <v>5.7799999999999994</v>
      </c>
      <c r="S45">
        <v>3.7900000000000005</v>
      </c>
      <c r="T45">
        <v>0</v>
      </c>
      <c r="U45">
        <v>257.19</v>
      </c>
      <c r="V45">
        <v>1.86</v>
      </c>
      <c r="W45">
        <v>4.811723396632031</v>
      </c>
      <c r="X45">
        <v>17.330000000000002</v>
      </c>
      <c r="Y45">
        <v>0</v>
      </c>
      <c r="Z45">
        <v>3.1902400000000002</v>
      </c>
      <c r="AA45">
        <v>10.309251054852325</v>
      </c>
      <c r="AB45">
        <v>9.6641073723869706</v>
      </c>
      <c r="AC45">
        <v>7.106194212469517</v>
      </c>
      <c r="AD45">
        <v>8.9796533115342019</v>
      </c>
      <c r="AE45">
        <v>11.924872648291675</v>
      </c>
      <c r="AF45">
        <v>0</v>
      </c>
      <c r="AG45">
        <v>0</v>
      </c>
      <c r="AH45">
        <v>37.416568000314783</v>
      </c>
      <c r="AI45">
        <v>6.8483709839387803</v>
      </c>
      <c r="AJ45">
        <v>0</v>
      </c>
      <c r="AK45">
        <v>12.569186110151016</v>
      </c>
      <c r="AL45">
        <v>19.321177280550778</v>
      </c>
      <c r="AM45">
        <v>0</v>
      </c>
      <c r="AN45">
        <v>0</v>
      </c>
      <c r="AO45">
        <v>2.4079200000000007</v>
      </c>
      <c r="AP45">
        <v>2.6640150223695116</v>
      </c>
      <c r="AQ45">
        <v>0</v>
      </c>
      <c r="AR45">
        <v>7.5586086956521736</v>
      </c>
      <c r="AS45">
        <v>6.2508157702336238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697.81266417515837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87.169999999999987</v>
      </c>
      <c r="L46">
        <v>34.229999999999997</v>
      </c>
      <c r="M46">
        <v>0</v>
      </c>
      <c r="N46">
        <v>29.04</v>
      </c>
      <c r="O46">
        <v>48.759960315780901</v>
      </c>
      <c r="P46">
        <v>58.70000000000001</v>
      </c>
      <c r="Q46">
        <v>2.9399999999999995</v>
      </c>
      <c r="R46">
        <v>5.7799999999999994</v>
      </c>
      <c r="S46">
        <v>3.7900000000000005</v>
      </c>
      <c r="T46">
        <v>0</v>
      </c>
      <c r="U46">
        <v>257.19</v>
      </c>
      <c r="V46">
        <v>1.86</v>
      </c>
      <c r="W46">
        <v>4.811723396632031</v>
      </c>
      <c r="X46">
        <v>17.330000000000002</v>
      </c>
      <c r="Y46">
        <v>0</v>
      </c>
      <c r="Z46">
        <v>3.1902400000000002</v>
      </c>
      <c r="AA46">
        <v>10.309251054852325</v>
      </c>
      <c r="AB46">
        <v>9.6641073723869706</v>
      </c>
      <c r="AC46">
        <v>7.106194212469517</v>
      </c>
      <c r="AD46">
        <v>8.9796533115342019</v>
      </c>
      <c r="AE46">
        <v>11.924872648291675</v>
      </c>
      <c r="AF46">
        <v>0</v>
      </c>
      <c r="AG46">
        <v>0</v>
      </c>
      <c r="AH46">
        <v>37.416568000314783</v>
      </c>
      <c r="AI46">
        <v>6.8483709839387803</v>
      </c>
      <c r="AJ46">
        <v>0</v>
      </c>
      <c r="AK46">
        <v>12.569186110151016</v>
      </c>
      <c r="AL46">
        <v>19.321177280550778</v>
      </c>
      <c r="AM46">
        <v>0</v>
      </c>
      <c r="AN46">
        <v>0</v>
      </c>
      <c r="AO46">
        <v>2.4079200000000007</v>
      </c>
      <c r="AP46">
        <v>2.6640150223695116</v>
      </c>
      <c r="AQ46">
        <v>0</v>
      </c>
      <c r="AR46">
        <v>8.0995978260869563</v>
      </c>
      <c r="AS46">
        <v>6.2508157702336238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698.35365330559318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87.169999999999987</v>
      </c>
      <c r="L47">
        <v>35</v>
      </c>
      <c r="M47">
        <v>0</v>
      </c>
      <c r="N47">
        <v>29.04</v>
      </c>
      <c r="O47">
        <v>48.759960315780901</v>
      </c>
      <c r="P47">
        <v>58.70000000000001</v>
      </c>
      <c r="Q47">
        <v>2.9399999999999995</v>
      </c>
      <c r="R47">
        <v>5.7799999999999994</v>
      </c>
      <c r="S47">
        <v>3.7900000000000005</v>
      </c>
      <c r="T47">
        <v>0</v>
      </c>
      <c r="U47">
        <v>257.19</v>
      </c>
      <c r="V47">
        <v>1.8584678747940693</v>
      </c>
      <c r="W47">
        <v>4.811723396632031</v>
      </c>
      <c r="X47">
        <v>17.330000000000002</v>
      </c>
      <c r="Y47">
        <v>0</v>
      </c>
      <c r="Z47">
        <v>3.1902400000000002</v>
      </c>
      <c r="AA47">
        <v>10.433703703703706</v>
      </c>
      <c r="AB47">
        <v>9.6641073723869706</v>
      </c>
      <c r="AC47">
        <v>7.106194212469517</v>
      </c>
      <c r="AD47">
        <v>8.9796533115342019</v>
      </c>
      <c r="AE47">
        <v>11.924872648291675</v>
      </c>
      <c r="AF47">
        <v>0</v>
      </c>
      <c r="AG47">
        <v>0</v>
      </c>
      <c r="AH47">
        <v>37.416568000314783</v>
      </c>
      <c r="AI47">
        <v>6.8483709839387803</v>
      </c>
      <c r="AJ47">
        <v>0</v>
      </c>
      <c r="AK47">
        <v>12.569186110151016</v>
      </c>
      <c r="AL47">
        <v>19.321177280550778</v>
      </c>
      <c r="AM47">
        <v>0</v>
      </c>
      <c r="AN47">
        <v>0</v>
      </c>
      <c r="AO47">
        <v>2.4079200000000007</v>
      </c>
      <c r="AP47">
        <v>2.5065613222866614</v>
      </c>
      <c r="AQ47">
        <v>0</v>
      </c>
      <c r="AR47">
        <v>8.0995978260869563</v>
      </c>
      <c r="AS47">
        <v>6.2508157702336238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699.08912012915573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87.169999999999987</v>
      </c>
      <c r="L48">
        <v>35</v>
      </c>
      <c r="M48">
        <v>0</v>
      </c>
      <c r="N48">
        <v>29.04</v>
      </c>
      <c r="O48">
        <v>48.759960315780901</v>
      </c>
      <c r="P48">
        <v>58.70000000000001</v>
      </c>
      <c r="Q48">
        <v>2.9399999999999995</v>
      </c>
      <c r="R48">
        <v>5.7799999999999994</v>
      </c>
      <c r="S48">
        <v>3.7900000000000005</v>
      </c>
      <c r="T48">
        <v>0</v>
      </c>
      <c r="U48">
        <v>257.19</v>
      </c>
      <c r="V48">
        <v>1.8584678747940693</v>
      </c>
      <c r="W48">
        <v>4.811723396632031</v>
      </c>
      <c r="X48">
        <v>17.330000000000002</v>
      </c>
      <c r="Y48">
        <v>0</v>
      </c>
      <c r="Z48">
        <v>3.1902400000000002</v>
      </c>
      <c r="AA48">
        <v>10.433703703703706</v>
      </c>
      <c r="AB48">
        <v>9.6641073723869706</v>
      </c>
      <c r="AC48">
        <v>7.106194212469517</v>
      </c>
      <c r="AD48">
        <v>8.9796533115342019</v>
      </c>
      <c r="AE48">
        <v>11.924872648291675</v>
      </c>
      <c r="AF48">
        <v>0</v>
      </c>
      <c r="AG48">
        <v>0</v>
      </c>
      <c r="AH48">
        <v>37.416568000314783</v>
      </c>
      <c r="AI48">
        <v>4.6698666769888222</v>
      </c>
      <c r="AJ48">
        <v>0</v>
      </c>
      <c r="AK48">
        <v>12.569186110151016</v>
      </c>
      <c r="AL48">
        <v>19.321177280550778</v>
      </c>
      <c r="AM48">
        <v>0</v>
      </c>
      <c r="AN48">
        <v>0</v>
      </c>
      <c r="AO48">
        <v>2.4079200000000007</v>
      </c>
      <c r="AP48">
        <v>2.5065613222866614</v>
      </c>
      <c r="AQ48">
        <v>0</v>
      </c>
      <c r="AR48">
        <v>8.0995978260869563</v>
      </c>
      <c r="AS48">
        <v>6.2508157702336238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696.91061582220573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86.71</v>
      </c>
      <c r="L49">
        <v>35</v>
      </c>
      <c r="M49">
        <v>0</v>
      </c>
      <c r="N49">
        <v>29.04</v>
      </c>
      <c r="O49">
        <v>48.759960315780901</v>
      </c>
      <c r="P49">
        <v>58.70000000000001</v>
      </c>
      <c r="Q49">
        <v>2.9399999999999995</v>
      </c>
      <c r="R49">
        <v>5.7799999999999994</v>
      </c>
      <c r="S49">
        <v>3.7900000000000005</v>
      </c>
      <c r="T49">
        <v>0</v>
      </c>
      <c r="U49">
        <v>257.19</v>
      </c>
      <c r="V49">
        <v>1.8584678747940693</v>
      </c>
      <c r="W49">
        <v>4.811723396632031</v>
      </c>
      <c r="X49">
        <v>17.330000000000002</v>
      </c>
      <c r="Y49">
        <v>0</v>
      </c>
      <c r="Z49">
        <v>3.1902400000000002</v>
      </c>
      <c r="AA49">
        <v>10.433703703703706</v>
      </c>
      <c r="AB49">
        <v>9.6641073723869706</v>
      </c>
      <c r="AC49">
        <v>7.106194212469517</v>
      </c>
      <c r="AD49">
        <v>8.9796533115342019</v>
      </c>
      <c r="AE49">
        <v>11.924872648291675</v>
      </c>
      <c r="AF49">
        <v>0</v>
      </c>
      <c r="AG49">
        <v>0</v>
      </c>
      <c r="AH49">
        <v>37.416568000314783</v>
      </c>
      <c r="AI49">
        <v>4.6698666769888222</v>
      </c>
      <c r="AJ49">
        <v>0</v>
      </c>
      <c r="AK49">
        <v>12.569186110151016</v>
      </c>
      <c r="AL49">
        <v>19.321177280550778</v>
      </c>
      <c r="AM49">
        <v>0</v>
      </c>
      <c r="AN49">
        <v>0</v>
      </c>
      <c r="AO49">
        <v>2.5171400000000004</v>
      </c>
      <c r="AP49">
        <v>2.6005256271748141</v>
      </c>
      <c r="AQ49">
        <v>0</v>
      </c>
      <c r="AR49">
        <v>8.0995978260869563</v>
      </c>
      <c r="AS49">
        <v>6.2508157702336238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696.65380012709386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86.71</v>
      </c>
      <c r="L50">
        <v>35</v>
      </c>
      <c r="M50">
        <v>0</v>
      </c>
      <c r="N50">
        <v>29.04</v>
      </c>
      <c r="O50">
        <v>48.759960315780901</v>
      </c>
      <c r="P50">
        <v>58.70000000000001</v>
      </c>
      <c r="Q50">
        <v>2.9399999999999995</v>
      </c>
      <c r="R50">
        <v>5.7799999999999994</v>
      </c>
      <c r="S50">
        <v>3.7900000000000005</v>
      </c>
      <c r="T50">
        <v>0</v>
      </c>
      <c r="U50">
        <v>257.19</v>
      </c>
      <c r="V50">
        <v>1.8584678747940693</v>
      </c>
      <c r="W50">
        <v>4.811723396632031</v>
      </c>
      <c r="X50">
        <v>17.330000000000002</v>
      </c>
      <c r="Y50">
        <v>0</v>
      </c>
      <c r="Z50">
        <v>3.1902400000000002</v>
      </c>
      <c r="AA50">
        <v>10.433703703703706</v>
      </c>
      <c r="AB50">
        <v>9.6641073723869706</v>
      </c>
      <c r="AC50">
        <v>7.106194212469517</v>
      </c>
      <c r="AD50">
        <v>8.9796533115342019</v>
      </c>
      <c r="AE50">
        <v>11.924872648291675</v>
      </c>
      <c r="AF50">
        <v>0</v>
      </c>
      <c r="AG50">
        <v>0</v>
      </c>
      <c r="AH50">
        <v>37.416568000314783</v>
      </c>
      <c r="AI50">
        <v>4.6698666769888222</v>
      </c>
      <c r="AJ50">
        <v>0</v>
      </c>
      <c r="AK50">
        <v>12.569186110151016</v>
      </c>
      <c r="AL50">
        <v>19.321177280550778</v>
      </c>
      <c r="AM50">
        <v>0</v>
      </c>
      <c r="AN50">
        <v>0</v>
      </c>
      <c r="AO50">
        <v>2.5171400000000004</v>
      </c>
      <c r="AP50">
        <v>2.6005256271748141</v>
      </c>
      <c r="AQ50">
        <v>0</v>
      </c>
      <c r="AR50">
        <v>8.0995978260869563</v>
      </c>
      <c r="AS50">
        <v>6.2508157702336238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696.65380012709386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86.660000000000011</v>
      </c>
      <c r="L51">
        <v>35</v>
      </c>
      <c r="M51">
        <v>0</v>
      </c>
      <c r="N51">
        <v>29.04</v>
      </c>
      <c r="O51">
        <v>48.759960315780901</v>
      </c>
      <c r="P51">
        <v>58.70000000000001</v>
      </c>
      <c r="Q51">
        <v>2.7822066485753054</v>
      </c>
      <c r="R51">
        <v>5.5682376353039134</v>
      </c>
      <c r="S51">
        <v>3.7107011023622043</v>
      </c>
      <c r="T51">
        <v>0</v>
      </c>
      <c r="U51">
        <v>257.19</v>
      </c>
      <c r="V51">
        <v>1.8584678747940693</v>
      </c>
      <c r="W51">
        <v>4.811723396632031</v>
      </c>
      <c r="X51">
        <v>17.330000000000002</v>
      </c>
      <c r="Y51">
        <v>0</v>
      </c>
      <c r="Z51">
        <v>3.1902400000000002</v>
      </c>
      <c r="AA51">
        <v>10.433703703703706</v>
      </c>
      <c r="AB51">
        <v>9.6641073723869706</v>
      </c>
      <c r="AC51">
        <v>7.106194212469517</v>
      </c>
      <c r="AD51">
        <v>8.9796533115342019</v>
      </c>
      <c r="AE51">
        <v>11.924872648291675</v>
      </c>
      <c r="AF51">
        <v>0</v>
      </c>
      <c r="AG51">
        <v>0</v>
      </c>
      <c r="AH51">
        <v>37.416568000314783</v>
      </c>
      <c r="AI51">
        <v>3.8900219462010339</v>
      </c>
      <c r="AJ51">
        <v>0</v>
      </c>
      <c r="AK51">
        <v>12.569186110151016</v>
      </c>
      <c r="AL51">
        <v>19.321177280550778</v>
      </c>
      <c r="AM51">
        <v>0</v>
      </c>
      <c r="AN51">
        <v>0</v>
      </c>
      <c r="AO51">
        <v>2.5171400000000004</v>
      </c>
      <c r="AP51">
        <v>2.6005256271748141</v>
      </c>
      <c r="AQ51">
        <v>0</v>
      </c>
      <c r="AR51">
        <v>9.5854130434782618</v>
      </c>
      <c r="AS51">
        <v>6.2508157702336238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696.86091599993881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86.660000000000011</v>
      </c>
      <c r="L52">
        <v>35</v>
      </c>
      <c r="M52">
        <v>0</v>
      </c>
      <c r="N52">
        <v>29.04</v>
      </c>
      <c r="O52">
        <v>48.759960315780901</v>
      </c>
      <c r="P52">
        <v>58.70000000000001</v>
      </c>
      <c r="Q52">
        <v>2.7822066485753054</v>
      </c>
      <c r="R52">
        <v>5.5682376353039134</v>
      </c>
      <c r="S52">
        <v>3.7107011023622043</v>
      </c>
      <c r="T52">
        <v>0</v>
      </c>
      <c r="U52">
        <v>257.19</v>
      </c>
      <c r="V52">
        <v>1.8584678747940693</v>
      </c>
      <c r="W52">
        <v>4.63</v>
      </c>
      <c r="X52">
        <v>17.61</v>
      </c>
      <c r="Y52">
        <v>0</v>
      </c>
      <c r="Z52">
        <v>3.1902400000000002</v>
      </c>
      <c r="AA52">
        <v>10.433703703703706</v>
      </c>
      <c r="AB52">
        <v>9.6641073723869706</v>
      </c>
      <c r="AC52">
        <v>7.106194212469517</v>
      </c>
      <c r="AD52">
        <v>8.9796533115342019</v>
      </c>
      <c r="AE52">
        <v>11.924872648291675</v>
      </c>
      <c r="AF52">
        <v>0</v>
      </c>
      <c r="AG52">
        <v>0</v>
      </c>
      <c r="AH52">
        <v>37.416568000314783</v>
      </c>
      <c r="AI52">
        <v>3.8900219462010339</v>
      </c>
      <c r="AJ52">
        <v>0</v>
      </c>
      <c r="AK52">
        <v>12.569186110151016</v>
      </c>
      <c r="AL52">
        <v>19.321177280550778</v>
      </c>
      <c r="AM52">
        <v>0</v>
      </c>
      <c r="AN52">
        <v>0</v>
      </c>
      <c r="AO52">
        <v>2.5171400000000004</v>
      </c>
      <c r="AP52">
        <v>2.6005256271748141</v>
      </c>
      <c r="AQ52">
        <v>0</v>
      </c>
      <c r="AR52">
        <v>9.5854130434782618</v>
      </c>
      <c r="AS52">
        <v>6.2508157702336238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696.95919260330675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86.659999999999982</v>
      </c>
      <c r="L53">
        <v>35</v>
      </c>
      <c r="M53">
        <v>0</v>
      </c>
      <c r="N53">
        <v>29.04</v>
      </c>
      <c r="O53">
        <v>48.759960315780901</v>
      </c>
      <c r="P53">
        <v>58.70000000000001</v>
      </c>
      <c r="Q53">
        <v>2.7822066485753054</v>
      </c>
      <c r="R53">
        <v>5.5682376353039134</v>
      </c>
      <c r="S53">
        <v>3.7107011023622043</v>
      </c>
      <c r="T53">
        <v>0</v>
      </c>
      <c r="U53">
        <v>257.19</v>
      </c>
      <c r="V53">
        <v>1.8584678747940693</v>
      </c>
      <c r="W53">
        <v>4.63</v>
      </c>
      <c r="X53">
        <v>17.61</v>
      </c>
      <c r="Y53">
        <v>0</v>
      </c>
      <c r="Z53">
        <v>3.1902400000000002</v>
      </c>
      <c r="AA53">
        <v>10.433703703703706</v>
      </c>
      <c r="AB53">
        <v>9.6641073723869706</v>
      </c>
      <c r="AC53">
        <v>7.106194212469517</v>
      </c>
      <c r="AD53">
        <v>8.9796533115342019</v>
      </c>
      <c r="AE53">
        <v>11.924872648291675</v>
      </c>
      <c r="AF53">
        <v>0</v>
      </c>
      <c r="AG53">
        <v>0</v>
      </c>
      <c r="AH53">
        <v>37.416568000314783</v>
      </c>
      <c r="AI53">
        <v>3.8900219462010339</v>
      </c>
      <c r="AJ53">
        <v>0</v>
      </c>
      <c r="AK53">
        <v>12.569186110151016</v>
      </c>
      <c r="AL53">
        <v>19.321177280550778</v>
      </c>
      <c r="AM53">
        <v>0</v>
      </c>
      <c r="AN53">
        <v>0</v>
      </c>
      <c r="AO53">
        <v>3.2156400000000009</v>
      </c>
      <c r="AP53">
        <v>2.6005256271748141</v>
      </c>
      <c r="AQ53">
        <v>0</v>
      </c>
      <c r="AR53">
        <v>8.0995978260869563</v>
      </c>
      <c r="AS53">
        <v>6.2508157702336238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696.17187738591542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86.659999999999982</v>
      </c>
      <c r="L54">
        <v>35</v>
      </c>
      <c r="M54">
        <v>0</v>
      </c>
      <c r="N54">
        <v>29.04</v>
      </c>
      <c r="O54">
        <v>48.759960315780901</v>
      </c>
      <c r="P54">
        <v>58.70000000000001</v>
      </c>
      <c r="Q54">
        <v>2.7822066485753054</v>
      </c>
      <c r="R54">
        <v>5.5682376353039134</v>
      </c>
      <c r="S54">
        <v>3.7107011023622043</v>
      </c>
      <c r="T54">
        <v>0</v>
      </c>
      <c r="U54">
        <v>257.19</v>
      </c>
      <c r="V54">
        <v>1.8584678747940693</v>
      </c>
      <c r="W54">
        <v>4.63</v>
      </c>
      <c r="X54">
        <v>17.61</v>
      </c>
      <c r="Y54">
        <v>0</v>
      </c>
      <c r="Z54">
        <v>3.1902400000000002</v>
      </c>
      <c r="AA54">
        <v>10.433703703703706</v>
      </c>
      <c r="AB54">
        <v>9.6641073723869706</v>
      </c>
      <c r="AC54">
        <v>7.106194212469517</v>
      </c>
      <c r="AD54">
        <v>8.9796533115342019</v>
      </c>
      <c r="AE54">
        <v>11.924872648291675</v>
      </c>
      <c r="AF54">
        <v>0</v>
      </c>
      <c r="AG54">
        <v>0</v>
      </c>
      <c r="AH54">
        <v>37.416568000314783</v>
      </c>
      <c r="AI54">
        <v>3.8900219462010339</v>
      </c>
      <c r="AJ54">
        <v>0</v>
      </c>
      <c r="AK54">
        <v>12.569186110151016</v>
      </c>
      <c r="AL54">
        <v>19.321177280550778</v>
      </c>
      <c r="AM54">
        <v>0</v>
      </c>
      <c r="AN54">
        <v>0</v>
      </c>
      <c r="AO54">
        <v>3.2156400000000009</v>
      </c>
      <c r="AP54">
        <v>2.6005256271748141</v>
      </c>
      <c r="AQ54">
        <v>0</v>
      </c>
      <c r="AR54">
        <v>8.0995978260869563</v>
      </c>
      <c r="AS54">
        <v>6.2508157702336238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696.17187738591542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86.660416706165194</v>
      </c>
      <c r="L55">
        <v>35</v>
      </c>
      <c r="M55">
        <v>0</v>
      </c>
      <c r="N55">
        <v>29.04</v>
      </c>
      <c r="O55">
        <v>48.759960315780901</v>
      </c>
      <c r="P55">
        <v>58.70000000000001</v>
      </c>
      <c r="Q55">
        <v>2.7822066485753054</v>
      </c>
      <c r="R55">
        <v>5.7802138080386793</v>
      </c>
      <c r="S55">
        <v>3.7107011023622043</v>
      </c>
      <c r="T55">
        <v>0</v>
      </c>
      <c r="U55">
        <v>257.19</v>
      </c>
      <c r="V55">
        <v>1.86</v>
      </c>
      <c r="W55">
        <v>4.811723396632031</v>
      </c>
      <c r="X55">
        <v>17.330000000000002</v>
      </c>
      <c r="Y55">
        <v>0</v>
      </c>
      <c r="Z55">
        <v>3.1902400000000002</v>
      </c>
      <c r="AA55">
        <v>10.433703703703706</v>
      </c>
      <c r="AB55">
        <v>9.6641073723869706</v>
      </c>
      <c r="AC55">
        <v>7.106194212469517</v>
      </c>
      <c r="AD55">
        <v>8.9796533115342019</v>
      </c>
      <c r="AE55">
        <v>11.924872648291675</v>
      </c>
      <c r="AF55">
        <v>0</v>
      </c>
      <c r="AG55">
        <v>0</v>
      </c>
      <c r="AH55">
        <v>37.416568000314783</v>
      </c>
      <c r="AI55">
        <v>3.8900219462010339</v>
      </c>
      <c r="AJ55">
        <v>0</v>
      </c>
      <c r="AK55">
        <v>12.569186110151016</v>
      </c>
      <c r="AL55">
        <v>19.321177280550778</v>
      </c>
      <c r="AM55">
        <v>0</v>
      </c>
      <c r="AN55">
        <v>0</v>
      </c>
      <c r="AO55">
        <v>3.042920000000001</v>
      </c>
      <c r="AP55">
        <v>2.6005256271748141</v>
      </c>
      <c r="AQ55">
        <v>0</v>
      </c>
      <c r="AR55">
        <v>8.0995978260869563</v>
      </c>
      <c r="AS55">
        <v>6.2508157702336238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696.11480578665339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86.660416706165194</v>
      </c>
      <c r="L56">
        <v>35</v>
      </c>
      <c r="M56">
        <v>0</v>
      </c>
      <c r="N56">
        <v>29.04</v>
      </c>
      <c r="O56">
        <v>48.759960315780901</v>
      </c>
      <c r="P56">
        <v>58.70000000000001</v>
      </c>
      <c r="Q56">
        <v>2.7822066485753054</v>
      </c>
      <c r="R56">
        <v>5.5700922796554009</v>
      </c>
      <c r="S56">
        <v>3.7107011023622043</v>
      </c>
      <c r="T56">
        <v>0</v>
      </c>
      <c r="U56">
        <v>257.19</v>
      </c>
      <c r="V56">
        <v>1.86</v>
      </c>
      <c r="W56">
        <v>4.811723396632031</v>
      </c>
      <c r="X56">
        <v>17.330000000000002</v>
      </c>
      <c r="Y56">
        <v>0</v>
      </c>
      <c r="Z56">
        <v>3.1902400000000002</v>
      </c>
      <c r="AA56">
        <v>10.433703703703706</v>
      </c>
      <c r="AB56">
        <v>9.6641073723869706</v>
      </c>
      <c r="AC56">
        <v>7.106194212469517</v>
      </c>
      <c r="AD56">
        <v>8.9796533115342019</v>
      </c>
      <c r="AE56">
        <v>11.924872648291675</v>
      </c>
      <c r="AF56">
        <v>0</v>
      </c>
      <c r="AG56">
        <v>0</v>
      </c>
      <c r="AH56">
        <v>37.416568000314783</v>
      </c>
      <c r="AI56">
        <v>3.8900219462010339</v>
      </c>
      <c r="AJ56">
        <v>0</v>
      </c>
      <c r="AK56">
        <v>12.569186110151016</v>
      </c>
      <c r="AL56">
        <v>19.321177280550778</v>
      </c>
      <c r="AM56">
        <v>0</v>
      </c>
      <c r="AN56">
        <v>0</v>
      </c>
      <c r="AO56">
        <v>3.042920000000001</v>
      </c>
      <c r="AP56">
        <v>2.6005256271748141</v>
      </c>
      <c r="AQ56">
        <v>0</v>
      </c>
      <c r="AR56">
        <v>8.0995978260869563</v>
      </c>
      <c r="AS56">
        <v>6.2508157702336238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695.90468425827009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86.660416706165194</v>
      </c>
      <c r="L57">
        <v>35</v>
      </c>
      <c r="M57">
        <v>0</v>
      </c>
      <c r="N57">
        <v>29.04</v>
      </c>
      <c r="O57">
        <v>48.759960315780901</v>
      </c>
      <c r="P57">
        <v>58.70000000000001</v>
      </c>
      <c r="Q57">
        <v>2.7822066485753054</v>
      </c>
      <c r="R57">
        <v>5.5700922796554009</v>
      </c>
      <c r="S57">
        <v>3.7107011023622043</v>
      </c>
      <c r="T57">
        <v>0</v>
      </c>
      <c r="U57">
        <v>257.19</v>
      </c>
      <c r="V57">
        <v>1.8584678747940693</v>
      </c>
      <c r="W57">
        <v>4.811723396632031</v>
      </c>
      <c r="X57">
        <v>17.330000000000002</v>
      </c>
      <c r="Y57">
        <v>0</v>
      </c>
      <c r="Z57">
        <v>3.1902400000000002</v>
      </c>
      <c r="AA57">
        <v>10.433703703703706</v>
      </c>
      <c r="AB57">
        <v>9.6641073723869706</v>
      </c>
      <c r="AC57">
        <v>7.106194212469517</v>
      </c>
      <c r="AD57">
        <v>8.9796533115342019</v>
      </c>
      <c r="AE57">
        <v>11.924872648291675</v>
      </c>
      <c r="AF57">
        <v>0</v>
      </c>
      <c r="AG57">
        <v>0</v>
      </c>
      <c r="AH57">
        <v>37.416568000314783</v>
      </c>
      <c r="AI57">
        <v>3.8900219462010339</v>
      </c>
      <c r="AJ57">
        <v>0</v>
      </c>
      <c r="AK57">
        <v>12.569186110151016</v>
      </c>
      <c r="AL57">
        <v>19.321177280550778</v>
      </c>
      <c r="AM57">
        <v>0</v>
      </c>
      <c r="AN57">
        <v>0</v>
      </c>
      <c r="AO57">
        <v>3.042920000000001</v>
      </c>
      <c r="AP57">
        <v>2.6005256271748141</v>
      </c>
      <c r="AQ57">
        <v>0</v>
      </c>
      <c r="AR57">
        <v>8.0995978260869563</v>
      </c>
      <c r="AS57">
        <v>6.2508157702336238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695.90315213306417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86.660416706165194</v>
      </c>
      <c r="L58">
        <v>35</v>
      </c>
      <c r="M58">
        <v>0</v>
      </c>
      <c r="N58">
        <v>29.04</v>
      </c>
      <c r="O58">
        <v>48.759960315780901</v>
      </c>
      <c r="P58">
        <v>58.70000000000001</v>
      </c>
      <c r="Q58">
        <v>2.7816958950969211</v>
      </c>
      <c r="R58">
        <v>5.5682376353039134</v>
      </c>
      <c r="S58">
        <v>3.7099509042787822</v>
      </c>
      <c r="T58">
        <v>0</v>
      </c>
      <c r="U58">
        <v>257.19</v>
      </c>
      <c r="V58">
        <v>1.8584678747940693</v>
      </c>
      <c r="W58">
        <v>4.63</v>
      </c>
      <c r="X58">
        <v>17.61</v>
      </c>
      <c r="Y58">
        <v>0</v>
      </c>
      <c r="Z58">
        <v>3.1902400000000002</v>
      </c>
      <c r="AA58">
        <v>10.433703703703706</v>
      </c>
      <c r="AB58">
        <v>9.6641073723869706</v>
      </c>
      <c r="AC58">
        <v>7.106194212469517</v>
      </c>
      <c r="AD58">
        <v>8.9796533115342019</v>
      </c>
      <c r="AE58">
        <v>11.924872648291675</v>
      </c>
      <c r="AF58">
        <v>0</v>
      </c>
      <c r="AG58">
        <v>0</v>
      </c>
      <c r="AH58">
        <v>37.416568000314783</v>
      </c>
      <c r="AI58">
        <v>3.8900219462010339</v>
      </c>
      <c r="AJ58">
        <v>0</v>
      </c>
      <c r="AK58">
        <v>12.569186110151016</v>
      </c>
      <c r="AL58">
        <v>19.321177280550778</v>
      </c>
      <c r="AM58">
        <v>0</v>
      </c>
      <c r="AN58">
        <v>0</v>
      </c>
      <c r="AO58">
        <v>3.042920000000001</v>
      </c>
      <c r="AP58">
        <v>2.6005256271748141</v>
      </c>
      <c r="AQ58">
        <v>0</v>
      </c>
      <c r="AR58">
        <v>8.0995978260869563</v>
      </c>
      <c r="AS58">
        <v>6.2508157702336238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695.9983131405188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86.661980495957962</v>
      </c>
      <c r="L59">
        <v>33.700000000000003</v>
      </c>
      <c r="M59">
        <v>0</v>
      </c>
      <c r="N59">
        <v>29.04</v>
      </c>
      <c r="O59">
        <v>48.759960315780901</v>
      </c>
      <c r="P59">
        <v>58.70000000000001</v>
      </c>
      <c r="Q59">
        <v>2.7816958950969211</v>
      </c>
      <c r="R59">
        <v>5.5682376353039134</v>
      </c>
      <c r="S59">
        <v>3.7099509042787822</v>
      </c>
      <c r="T59">
        <v>0</v>
      </c>
      <c r="U59">
        <v>257.19</v>
      </c>
      <c r="V59">
        <v>1.9284193284193281</v>
      </c>
      <c r="W59">
        <v>4.63</v>
      </c>
      <c r="X59">
        <v>17.61</v>
      </c>
      <c r="Y59">
        <v>0</v>
      </c>
      <c r="Z59">
        <v>3.1902400000000002</v>
      </c>
      <c r="AA59">
        <v>10.433703703703706</v>
      </c>
      <c r="AB59">
        <v>9.6641073723869706</v>
      </c>
      <c r="AC59">
        <v>7.106194212469517</v>
      </c>
      <c r="AD59">
        <v>8.9796533115342019</v>
      </c>
      <c r="AE59">
        <v>11.924872648291675</v>
      </c>
      <c r="AF59">
        <v>0</v>
      </c>
      <c r="AG59">
        <v>0</v>
      </c>
      <c r="AH59">
        <v>37.416568000314783</v>
      </c>
      <c r="AI59">
        <v>4.6698666769888222</v>
      </c>
      <c r="AJ59">
        <v>0</v>
      </c>
      <c r="AK59">
        <v>12.569186110151016</v>
      </c>
      <c r="AL59">
        <v>19.321177280550778</v>
      </c>
      <c r="AM59">
        <v>0</v>
      </c>
      <c r="AN59">
        <v>0</v>
      </c>
      <c r="AO59">
        <v>2.2682200000000003</v>
      </c>
      <c r="AP59">
        <v>2.6005256271748141</v>
      </c>
      <c r="AQ59">
        <v>0</v>
      </c>
      <c r="AR59">
        <v>8.0995978260869563</v>
      </c>
      <c r="AS59">
        <v>6.2508157702336238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694.77497311472462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86.661980495957962</v>
      </c>
      <c r="L60">
        <v>33.700000000000003</v>
      </c>
      <c r="M60">
        <v>0</v>
      </c>
      <c r="N60">
        <v>29.04</v>
      </c>
      <c r="O60">
        <v>48.759960315780901</v>
      </c>
      <c r="P60">
        <v>58.70000000000001</v>
      </c>
      <c r="Q60">
        <v>2.7816958950969211</v>
      </c>
      <c r="R60">
        <v>5.5682376353039134</v>
      </c>
      <c r="S60">
        <v>3.7099509042787822</v>
      </c>
      <c r="T60">
        <v>0</v>
      </c>
      <c r="U60">
        <v>257.19</v>
      </c>
      <c r="V60">
        <v>1.9284193284193281</v>
      </c>
      <c r="W60">
        <v>4.63</v>
      </c>
      <c r="X60">
        <v>17.61</v>
      </c>
      <c r="Y60">
        <v>0</v>
      </c>
      <c r="Z60">
        <v>3.1902400000000002</v>
      </c>
      <c r="AA60">
        <v>10.433703703703706</v>
      </c>
      <c r="AB60">
        <v>9.6641073723869706</v>
      </c>
      <c r="AC60">
        <v>7.106194212469517</v>
      </c>
      <c r="AD60">
        <v>8.9796533115342019</v>
      </c>
      <c r="AE60">
        <v>11.924872648291675</v>
      </c>
      <c r="AF60">
        <v>0</v>
      </c>
      <c r="AG60">
        <v>0</v>
      </c>
      <c r="AH60">
        <v>37.416568000314783</v>
      </c>
      <c r="AI60">
        <v>4.6698666769888222</v>
      </c>
      <c r="AJ60">
        <v>0</v>
      </c>
      <c r="AK60">
        <v>12.569186110151016</v>
      </c>
      <c r="AL60">
        <v>19.321177280550778</v>
      </c>
      <c r="AM60">
        <v>0.94505406166939865</v>
      </c>
      <c r="AN60">
        <v>0</v>
      </c>
      <c r="AO60">
        <v>2.2682200000000003</v>
      </c>
      <c r="AP60">
        <v>2.6005256271748141</v>
      </c>
      <c r="AQ60">
        <v>0</v>
      </c>
      <c r="AR60">
        <v>8.0995978260869563</v>
      </c>
      <c r="AS60">
        <v>6.2508157702336238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695.72002717639407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86.661980495957962</v>
      </c>
      <c r="L61">
        <v>33.700000000000003</v>
      </c>
      <c r="M61">
        <v>0</v>
      </c>
      <c r="N61">
        <v>29.04</v>
      </c>
      <c r="O61">
        <v>48.759960315780901</v>
      </c>
      <c r="P61">
        <v>58.70000000000001</v>
      </c>
      <c r="Q61">
        <v>2.7816958950969211</v>
      </c>
      <c r="R61">
        <v>5.5682376353039134</v>
      </c>
      <c r="S61">
        <v>3.7099509042787822</v>
      </c>
      <c r="T61">
        <v>0</v>
      </c>
      <c r="U61">
        <v>257.19</v>
      </c>
      <c r="V61">
        <v>3.4974600870827284</v>
      </c>
      <c r="W61">
        <v>7.87</v>
      </c>
      <c r="X61">
        <v>33.35</v>
      </c>
      <c r="Y61">
        <v>0</v>
      </c>
      <c r="Z61">
        <v>3.1902400000000002</v>
      </c>
      <c r="AA61">
        <v>10.433703703703706</v>
      </c>
      <c r="AB61">
        <v>9.6641073723869706</v>
      </c>
      <c r="AC61">
        <v>7.106194212469517</v>
      </c>
      <c r="AD61">
        <v>8.9796533115342019</v>
      </c>
      <c r="AE61">
        <v>11.924872648291675</v>
      </c>
      <c r="AF61">
        <v>0</v>
      </c>
      <c r="AG61">
        <v>0</v>
      </c>
      <c r="AH61">
        <v>37.416568000314783</v>
      </c>
      <c r="AI61">
        <v>4.6698666769888222</v>
      </c>
      <c r="AJ61">
        <v>0</v>
      </c>
      <c r="AK61">
        <v>12.569186110151016</v>
      </c>
      <c r="AL61">
        <v>11.367191049913943</v>
      </c>
      <c r="AM61">
        <v>1.2893402601748765</v>
      </c>
      <c r="AN61">
        <v>0</v>
      </c>
      <c r="AO61">
        <v>2.2682200000000003</v>
      </c>
      <c r="AP61">
        <v>2.6005256271748141</v>
      </c>
      <c r="AQ61">
        <v>0</v>
      </c>
      <c r="AR61">
        <v>8.0995978260869563</v>
      </c>
      <c r="AS61">
        <v>6.2508157702336238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708.65936790292608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86.661980495957962</v>
      </c>
      <c r="L62">
        <v>33.700000000000003</v>
      </c>
      <c r="M62">
        <v>0</v>
      </c>
      <c r="N62">
        <v>29.04</v>
      </c>
      <c r="O62">
        <v>48.759960315780901</v>
      </c>
      <c r="P62">
        <v>58.70000000000001</v>
      </c>
      <c r="Q62">
        <v>2.7816958950969211</v>
      </c>
      <c r="R62">
        <v>5.5682376353039134</v>
      </c>
      <c r="S62">
        <v>3.7099509042787822</v>
      </c>
      <c r="T62">
        <v>0</v>
      </c>
      <c r="U62">
        <v>257.19</v>
      </c>
      <c r="V62">
        <v>3.4974600870827284</v>
      </c>
      <c r="W62">
        <v>7.87</v>
      </c>
      <c r="X62">
        <v>33.35</v>
      </c>
      <c r="Y62">
        <v>0</v>
      </c>
      <c r="Z62">
        <v>3.1902400000000002</v>
      </c>
      <c r="AA62">
        <v>10.433703703703706</v>
      </c>
      <c r="AB62">
        <v>9.6641073723869706</v>
      </c>
      <c r="AC62">
        <v>7.106194212469517</v>
      </c>
      <c r="AD62">
        <v>8.9796533115342019</v>
      </c>
      <c r="AE62">
        <v>11.924872648291675</v>
      </c>
      <c r="AF62">
        <v>0</v>
      </c>
      <c r="AG62">
        <v>0</v>
      </c>
      <c r="AH62">
        <v>37.416568000314783</v>
      </c>
      <c r="AI62">
        <v>4.6698666769888222</v>
      </c>
      <c r="AJ62">
        <v>0</v>
      </c>
      <c r="AK62">
        <v>12.569186110151016</v>
      </c>
      <c r="AL62">
        <v>11.367191049913943</v>
      </c>
      <c r="AM62">
        <v>2.5763698747221992</v>
      </c>
      <c r="AN62">
        <v>0</v>
      </c>
      <c r="AO62">
        <v>2.2682200000000003</v>
      </c>
      <c r="AP62">
        <v>2.6005256271748141</v>
      </c>
      <c r="AQ62">
        <v>0</v>
      </c>
      <c r="AR62">
        <v>8.0995978260869563</v>
      </c>
      <c r="AS62">
        <v>6.2508157702336238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709.94639751747343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86.661980495957962</v>
      </c>
      <c r="L63">
        <v>33.700000000000003</v>
      </c>
      <c r="M63">
        <v>0</v>
      </c>
      <c r="N63">
        <v>29.04</v>
      </c>
      <c r="O63">
        <v>48.759960315780901</v>
      </c>
      <c r="P63">
        <v>58.70000000000001</v>
      </c>
      <c r="Q63">
        <v>2.7816958950969211</v>
      </c>
      <c r="R63">
        <v>5.5682376353039134</v>
      </c>
      <c r="S63">
        <v>3.7099509042787822</v>
      </c>
      <c r="T63">
        <v>0</v>
      </c>
      <c r="U63">
        <v>257.19</v>
      </c>
      <c r="V63">
        <v>3.4974600870827284</v>
      </c>
      <c r="W63">
        <v>7.87</v>
      </c>
      <c r="X63">
        <v>33.35</v>
      </c>
      <c r="Y63">
        <v>0</v>
      </c>
      <c r="Z63">
        <v>3.1902400000000002</v>
      </c>
      <c r="AA63">
        <v>10.433703703703706</v>
      </c>
      <c r="AB63">
        <v>9.6641073723869706</v>
      </c>
      <c r="AC63">
        <v>7.106194212469517</v>
      </c>
      <c r="AD63">
        <v>8.9796533115342019</v>
      </c>
      <c r="AE63">
        <v>11.924872648291675</v>
      </c>
      <c r="AF63">
        <v>0</v>
      </c>
      <c r="AG63">
        <v>0</v>
      </c>
      <c r="AH63">
        <v>37.416568000314783</v>
      </c>
      <c r="AI63">
        <v>4.6698666769888222</v>
      </c>
      <c r="AJ63">
        <v>0</v>
      </c>
      <c r="AK63">
        <v>12.569186110151016</v>
      </c>
      <c r="AL63">
        <v>12.784280550774529</v>
      </c>
      <c r="AM63">
        <v>3.8657101348970757</v>
      </c>
      <c r="AN63">
        <v>0</v>
      </c>
      <c r="AO63">
        <v>2.3723600000000005</v>
      </c>
      <c r="AP63">
        <v>2.6005256271748141</v>
      </c>
      <c r="AQ63">
        <v>0</v>
      </c>
      <c r="AR63">
        <v>6.4791702898550732</v>
      </c>
      <c r="AS63">
        <v>6.2508157702336238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711.13653974227691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86.661980495957962</v>
      </c>
      <c r="L64">
        <v>33.700000000000003</v>
      </c>
      <c r="M64">
        <v>0</v>
      </c>
      <c r="N64">
        <v>29.04</v>
      </c>
      <c r="O64">
        <v>48.759960315780901</v>
      </c>
      <c r="P64">
        <v>58.70000000000001</v>
      </c>
      <c r="Q64">
        <v>2.7816958950969211</v>
      </c>
      <c r="R64">
        <v>5.5682376353039134</v>
      </c>
      <c r="S64">
        <v>3.7099509042787822</v>
      </c>
      <c r="T64">
        <v>0</v>
      </c>
      <c r="U64">
        <v>257.19</v>
      </c>
      <c r="V64">
        <v>3.4974600870827284</v>
      </c>
      <c r="W64">
        <v>7.87</v>
      </c>
      <c r="X64">
        <v>33.35</v>
      </c>
      <c r="Y64">
        <v>0</v>
      </c>
      <c r="Z64">
        <v>3.1902400000000002</v>
      </c>
      <c r="AA64">
        <v>10.433703703703706</v>
      </c>
      <c r="AB64">
        <v>9.6641073723869706</v>
      </c>
      <c r="AC64">
        <v>7.106194212469517</v>
      </c>
      <c r="AD64">
        <v>8.9796533115342019</v>
      </c>
      <c r="AE64">
        <v>11.924872648291675</v>
      </c>
      <c r="AF64">
        <v>0</v>
      </c>
      <c r="AG64">
        <v>0</v>
      </c>
      <c r="AH64">
        <v>37.416568000314783</v>
      </c>
      <c r="AI64">
        <v>4.6698666769888222</v>
      </c>
      <c r="AJ64">
        <v>0</v>
      </c>
      <c r="AK64">
        <v>12.569186110151016</v>
      </c>
      <c r="AL64">
        <v>12.784280550774529</v>
      </c>
      <c r="AM64">
        <v>3.8657101348970757</v>
      </c>
      <c r="AN64">
        <v>0</v>
      </c>
      <c r="AO64">
        <v>2.3723600000000005</v>
      </c>
      <c r="AP64">
        <v>2.6005256271748141</v>
      </c>
      <c r="AQ64">
        <v>0</v>
      </c>
      <c r="AR64">
        <v>6.4791702898550732</v>
      </c>
      <c r="AS64">
        <v>6.2508157702336238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711.13653974227691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86.661980495957962</v>
      </c>
      <c r="L65">
        <v>33.700000000000003</v>
      </c>
      <c r="M65">
        <v>0</v>
      </c>
      <c r="N65">
        <v>29.04</v>
      </c>
      <c r="O65">
        <v>48.759960315780901</v>
      </c>
      <c r="P65">
        <v>58.70000000000001</v>
      </c>
      <c r="Q65">
        <v>2.7816958950969211</v>
      </c>
      <c r="R65">
        <v>5.5682376353039134</v>
      </c>
      <c r="S65">
        <v>3.7099509042787822</v>
      </c>
      <c r="T65">
        <v>0</v>
      </c>
      <c r="U65">
        <v>257.19</v>
      </c>
      <c r="V65">
        <v>3.4974600870827284</v>
      </c>
      <c r="W65">
        <v>7.87</v>
      </c>
      <c r="X65">
        <v>33.35</v>
      </c>
      <c r="Y65">
        <v>0</v>
      </c>
      <c r="Z65">
        <v>3.1902400000000002</v>
      </c>
      <c r="AA65">
        <v>10.433703703703706</v>
      </c>
      <c r="AB65">
        <v>9.6641073723869706</v>
      </c>
      <c r="AC65">
        <v>7.106194212469517</v>
      </c>
      <c r="AD65">
        <v>8.9796533115342019</v>
      </c>
      <c r="AE65">
        <v>11.924872648291675</v>
      </c>
      <c r="AF65">
        <v>0</v>
      </c>
      <c r="AG65">
        <v>0</v>
      </c>
      <c r="AH65">
        <v>37.416568000314783</v>
      </c>
      <c r="AI65">
        <v>4.6698666769888222</v>
      </c>
      <c r="AJ65">
        <v>0</v>
      </c>
      <c r="AK65">
        <v>12.569186110151016</v>
      </c>
      <c r="AL65">
        <v>19.321177280550778</v>
      </c>
      <c r="AM65">
        <v>3.8657101348970757</v>
      </c>
      <c r="AN65">
        <v>0</v>
      </c>
      <c r="AO65">
        <v>2.3723600000000005</v>
      </c>
      <c r="AP65">
        <v>2.6005256271748141</v>
      </c>
      <c r="AQ65">
        <v>0</v>
      </c>
      <c r="AR65">
        <v>8.0995978260869563</v>
      </c>
      <c r="AS65">
        <v>6.2508157702336238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719.29386400828503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86.661980495957962</v>
      </c>
      <c r="L66">
        <v>33.700000000000003</v>
      </c>
      <c r="M66">
        <v>0</v>
      </c>
      <c r="N66">
        <v>29.04</v>
      </c>
      <c r="O66">
        <v>48.759960315780901</v>
      </c>
      <c r="P66">
        <v>58.70000000000001</v>
      </c>
      <c r="Q66">
        <v>2.7816958950969211</v>
      </c>
      <c r="R66">
        <v>5.5682376353039134</v>
      </c>
      <c r="S66">
        <v>3.7099509042787822</v>
      </c>
      <c r="T66">
        <v>0</v>
      </c>
      <c r="U66">
        <v>257.19</v>
      </c>
      <c r="V66">
        <v>3.4974600870827284</v>
      </c>
      <c r="W66">
        <v>7.87</v>
      </c>
      <c r="X66">
        <v>33.35</v>
      </c>
      <c r="Y66">
        <v>0</v>
      </c>
      <c r="Z66">
        <v>3.1902400000000002</v>
      </c>
      <c r="AA66">
        <v>10.433703703703706</v>
      </c>
      <c r="AB66">
        <v>9.6641073723869706</v>
      </c>
      <c r="AC66">
        <v>7.106194212469517</v>
      </c>
      <c r="AD66">
        <v>8.9796533115342019</v>
      </c>
      <c r="AE66">
        <v>11.924872648291675</v>
      </c>
      <c r="AF66">
        <v>0</v>
      </c>
      <c r="AG66">
        <v>0</v>
      </c>
      <c r="AH66">
        <v>37.416568000314783</v>
      </c>
      <c r="AI66">
        <v>4.6698666769888222</v>
      </c>
      <c r="AJ66">
        <v>0</v>
      </c>
      <c r="AK66">
        <v>12.569186110151016</v>
      </c>
      <c r="AL66">
        <v>19.321177280550778</v>
      </c>
      <c r="AM66">
        <v>3.8657101348970757</v>
      </c>
      <c r="AN66">
        <v>0</v>
      </c>
      <c r="AO66">
        <v>2.3723600000000005</v>
      </c>
      <c r="AP66">
        <v>2.6005256271748141</v>
      </c>
      <c r="AQ66">
        <v>0</v>
      </c>
      <c r="AR66">
        <v>8.0995978260869563</v>
      </c>
      <c r="AS66">
        <v>6.2508157702336238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719.29386400828503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86.661980495957962</v>
      </c>
      <c r="L67">
        <v>33.700594132446696</v>
      </c>
      <c r="M67">
        <v>0</v>
      </c>
      <c r="N67">
        <v>29.04</v>
      </c>
      <c r="O67">
        <v>48.759960315780901</v>
      </c>
      <c r="P67">
        <v>58.70000000000001</v>
      </c>
      <c r="Q67">
        <v>2.7816958950969211</v>
      </c>
      <c r="R67">
        <v>5.5682376353039134</v>
      </c>
      <c r="S67">
        <v>3.7099509042787822</v>
      </c>
      <c r="T67">
        <v>0</v>
      </c>
      <c r="U67">
        <v>257.19</v>
      </c>
      <c r="V67">
        <v>3.4974600870827284</v>
      </c>
      <c r="W67">
        <v>7.87</v>
      </c>
      <c r="X67">
        <v>33.35</v>
      </c>
      <c r="Y67">
        <v>0</v>
      </c>
      <c r="Z67">
        <v>1.5951200000000001</v>
      </c>
      <c r="AA67">
        <v>10.433703703703706</v>
      </c>
      <c r="AB67">
        <v>9.6641073723869706</v>
      </c>
      <c r="AC67">
        <v>7.106194212469517</v>
      </c>
      <c r="AD67">
        <v>8.9796533115342019</v>
      </c>
      <c r="AE67">
        <v>11.924872648291675</v>
      </c>
      <c r="AF67">
        <v>0</v>
      </c>
      <c r="AG67">
        <v>0</v>
      </c>
      <c r="AH67">
        <v>37.416568000314783</v>
      </c>
      <c r="AI67">
        <v>1.5573890346410997</v>
      </c>
      <c r="AJ67">
        <v>0</v>
      </c>
      <c r="AK67">
        <v>12.569186110151016</v>
      </c>
      <c r="AL67">
        <v>19.321177280550778</v>
      </c>
      <c r="AM67">
        <v>3.8657101348970757</v>
      </c>
      <c r="AN67">
        <v>0</v>
      </c>
      <c r="AO67">
        <v>2.3012400000000004</v>
      </c>
      <c r="AP67">
        <v>2.6005256271748141</v>
      </c>
      <c r="AQ67">
        <v>0</v>
      </c>
      <c r="AR67">
        <v>9.5854130434782618</v>
      </c>
      <c r="AS67">
        <v>5.2656705545031297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715.01641050004469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86.661980495957962</v>
      </c>
      <c r="L68">
        <v>33.700594132446696</v>
      </c>
      <c r="M68">
        <v>0</v>
      </c>
      <c r="N68">
        <v>29.04</v>
      </c>
      <c r="O68">
        <v>48.759960315780901</v>
      </c>
      <c r="P68">
        <v>58.70000000000001</v>
      </c>
      <c r="Q68">
        <v>2.7816958950969211</v>
      </c>
      <c r="R68">
        <v>5.5682376353039134</v>
      </c>
      <c r="S68">
        <v>3.7099509042787822</v>
      </c>
      <c r="T68">
        <v>0</v>
      </c>
      <c r="U68">
        <v>257.19</v>
      </c>
      <c r="V68">
        <v>3.4974600870827284</v>
      </c>
      <c r="W68">
        <v>7.87</v>
      </c>
      <c r="X68">
        <v>33.35</v>
      </c>
      <c r="Y68">
        <v>0</v>
      </c>
      <c r="Z68">
        <v>1.5951200000000001</v>
      </c>
      <c r="AA68">
        <v>10.433703703703706</v>
      </c>
      <c r="AB68">
        <v>9.6641073723869706</v>
      </c>
      <c r="AC68">
        <v>7.106194212469517</v>
      </c>
      <c r="AD68">
        <v>8.9796533115342019</v>
      </c>
      <c r="AE68">
        <v>11.924872648291675</v>
      </c>
      <c r="AF68">
        <v>0</v>
      </c>
      <c r="AG68">
        <v>0</v>
      </c>
      <c r="AH68">
        <v>37.416568000314783</v>
      </c>
      <c r="AI68">
        <v>1.5573890346410997</v>
      </c>
      <c r="AJ68">
        <v>0</v>
      </c>
      <c r="AK68">
        <v>12.569186110151016</v>
      </c>
      <c r="AL68">
        <v>19.321177280550778</v>
      </c>
      <c r="AM68">
        <v>3.8657101348970757</v>
      </c>
      <c r="AN68">
        <v>0</v>
      </c>
      <c r="AO68">
        <v>2.2275800000000006</v>
      </c>
      <c r="AP68">
        <v>2.6005256271748141</v>
      </c>
      <c r="AQ68">
        <v>0</v>
      </c>
      <c r="AR68">
        <v>9.5854130434782618</v>
      </c>
      <c r="AS68">
        <v>5.2656705545031297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714.94275050004467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86.661980495957962</v>
      </c>
      <c r="L69">
        <v>33.700505312992114</v>
      </c>
      <c r="M69">
        <v>0</v>
      </c>
      <c r="N69">
        <v>29.04</v>
      </c>
      <c r="O69">
        <v>48.759960315780901</v>
      </c>
      <c r="P69">
        <v>58.70000000000001</v>
      </c>
      <c r="Q69">
        <v>2.7816958950969211</v>
      </c>
      <c r="R69">
        <v>5.5682376353039134</v>
      </c>
      <c r="S69">
        <v>3.7099509042787822</v>
      </c>
      <c r="T69">
        <v>0</v>
      </c>
      <c r="U69">
        <v>261.39</v>
      </c>
      <c r="V69">
        <v>3.4974600870827284</v>
      </c>
      <c r="W69">
        <v>7.87</v>
      </c>
      <c r="X69">
        <v>33.35</v>
      </c>
      <c r="Y69">
        <v>0</v>
      </c>
      <c r="Z69">
        <v>1.5951200000000001</v>
      </c>
      <c r="AA69">
        <v>10.433703703703706</v>
      </c>
      <c r="AB69">
        <v>9.6641073723869706</v>
      </c>
      <c r="AC69">
        <v>7.106194212469517</v>
      </c>
      <c r="AD69">
        <v>8.9796533115342019</v>
      </c>
      <c r="AE69">
        <v>11.924872648291675</v>
      </c>
      <c r="AF69">
        <v>0</v>
      </c>
      <c r="AG69">
        <v>0</v>
      </c>
      <c r="AH69">
        <v>37.416568000314783</v>
      </c>
      <c r="AI69">
        <v>1.5573890346410997</v>
      </c>
      <c r="AJ69">
        <v>0</v>
      </c>
      <c r="AK69">
        <v>12.569186110151016</v>
      </c>
      <c r="AL69">
        <v>19.321177280550778</v>
      </c>
      <c r="AM69">
        <v>3.8657101348970757</v>
      </c>
      <c r="AN69">
        <v>0</v>
      </c>
      <c r="AO69">
        <v>2.2275800000000006</v>
      </c>
      <c r="AP69">
        <v>2.6005256271748141</v>
      </c>
      <c r="AQ69">
        <v>0</v>
      </c>
      <c r="AR69">
        <v>8.0995978260869563</v>
      </c>
      <c r="AS69">
        <v>4.6042819824399341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716.99545789113574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86.661980495957962</v>
      </c>
      <c r="L70">
        <v>33.700505312992114</v>
      </c>
      <c r="M70">
        <v>0</v>
      </c>
      <c r="N70">
        <v>29.04</v>
      </c>
      <c r="O70">
        <v>48.759960315780901</v>
      </c>
      <c r="P70">
        <v>58.70000000000001</v>
      </c>
      <c r="Q70">
        <v>2.7816958950969211</v>
      </c>
      <c r="R70">
        <v>5.5682376353039134</v>
      </c>
      <c r="S70">
        <v>3.7099509042787822</v>
      </c>
      <c r="T70">
        <v>0</v>
      </c>
      <c r="U70">
        <v>261.72999999999996</v>
      </c>
      <c r="V70">
        <v>3.4974600870827284</v>
      </c>
      <c r="W70">
        <v>7.87</v>
      </c>
      <c r="X70">
        <v>33.35</v>
      </c>
      <c r="Y70">
        <v>0</v>
      </c>
      <c r="Z70">
        <v>1.5951200000000001</v>
      </c>
      <c r="AA70">
        <v>10.433703703703706</v>
      </c>
      <c r="AB70">
        <v>9.6641073723869706</v>
      </c>
      <c r="AC70">
        <v>7.106194212469517</v>
      </c>
      <c r="AD70">
        <v>8.9796533115342019</v>
      </c>
      <c r="AE70">
        <v>11.924872648291675</v>
      </c>
      <c r="AF70">
        <v>0</v>
      </c>
      <c r="AG70">
        <v>0</v>
      </c>
      <c r="AH70">
        <v>37.416568000314783</v>
      </c>
      <c r="AI70">
        <v>4.6698666769888222</v>
      </c>
      <c r="AJ70">
        <v>0</v>
      </c>
      <c r="AK70">
        <v>12.569186110151016</v>
      </c>
      <c r="AL70">
        <v>19.321177280550778</v>
      </c>
      <c r="AM70">
        <v>3.8657101348970757</v>
      </c>
      <c r="AN70">
        <v>0</v>
      </c>
      <c r="AO70">
        <v>2.1920200000000007</v>
      </c>
      <c r="AP70">
        <v>2.6005256271748141</v>
      </c>
      <c r="AQ70">
        <v>0</v>
      </c>
      <c r="AR70">
        <v>8.0995978260869563</v>
      </c>
      <c r="AS70">
        <v>4.6042819824399341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720.41237553348333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86.661980495957962</v>
      </c>
      <c r="L71">
        <v>33.700505312992114</v>
      </c>
      <c r="M71">
        <v>0</v>
      </c>
      <c r="N71">
        <v>29.04</v>
      </c>
      <c r="O71">
        <v>48.759960315780901</v>
      </c>
      <c r="P71">
        <v>58.70000000000001</v>
      </c>
      <c r="Q71">
        <v>2.7816958950969211</v>
      </c>
      <c r="R71">
        <v>5.5682376353039134</v>
      </c>
      <c r="S71">
        <v>3.7099509042787822</v>
      </c>
      <c r="T71">
        <v>0</v>
      </c>
      <c r="U71">
        <v>261.72999999999996</v>
      </c>
      <c r="V71">
        <v>3.4974600870827284</v>
      </c>
      <c r="W71">
        <v>7.87</v>
      </c>
      <c r="X71">
        <v>33.35</v>
      </c>
      <c r="Y71">
        <v>0</v>
      </c>
      <c r="Z71">
        <v>1.5951200000000001</v>
      </c>
      <c r="AA71">
        <v>10.433703703703706</v>
      </c>
      <c r="AB71">
        <v>9.6641073723869706</v>
      </c>
      <c r="AC71">
        <v>7.106194212469517</v>
      </c>
      <c r="AD71">
        <v>8.9796533115342019</v>
      </c>
      <c r="AE71">
        <v>11.924872648291675</v>
      </c>
      <c r="AF71">
        <v>0</v>
      </c>
      <c r="AG71">
        <v>0</v>
      </c>
      <c r="AH71">
        <v>37.416568000314783</v>
      </c>
      <c r="AI71">
        <v>4.6698666769888222</v>
      </c>
      <c r="AJ71">
        <v>0</v>
      </c>
      <c r="AK71">
        <v>12.569186110151016</v>
      </c>
      <c r="AL71">
        <v>19.321177280550778</v>
      </c>
      <c r="AM71">
        <v>3.8657101348970757</v>
      </c>
      <c r="AN71">
        <v>0</v>
      </c>
      <c r="AO71">
        <v>2.2682200000000003</v>
      </c>
      <c r="AP71">
        <v>2.6005256271748141</v>
      </c>
      <c r="AQ71">
        <v>0</v>
      </c>
      <c r="AR71">
        <v>8.0995978260869563</v>
      </c>
      <c r="AS71">
        <v>4.6042819824399341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720.48857553348341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86.661980495957962</v>
      </c>
      <c r="L72">
        <v>33.700505312992114</v>
      </c>
      <c r="M72">
        <v>0</v>
      </c>
      <c r="N72">
        <v>29.04</v>
      </c>
      <c r="O72">
        <v>48.759960315780901</v>
      </c>
      <c r="P72">
        <v>58.70000000000001</v>
      </c>
      <c r="Q72">
        <v>2.7816958950969211</v>
      </c>
      <c r="R72">
        <v>5.5682376353039134</v>
      </c>
      <c r="S72">
        <v>3.7099509042787822</v>
      </c>
      <c r="T72">
        <v>0</v>
      </c>
      <c r="U72">
        <v>261.72999999999996</v>
      </c>
      <c r="V72">
        <v>3.4974600870827284</v>
      </c>
      <c r="W72">
        <v>7.87</v>
      </c>
      <c r="X72">
        <v>33.35</v>
      </c>
      <c r="Y72">
        <v>0</v>
      </c>
      <c r="Z72">
        <v>1.5951200000000001</v>
      </c>
      <c r="AA72">
        <v>10.433703703703706</v>
      </c>
      <c r="AB72">
        <v>9.6641073723869706</v>
      </c>
      <c r="AC72">
        <v>7.106194212469517</v>
      </c>
      <c r="AD72">
        <v>8.9796533115342019</v>
      </c>
      <c r="AE72">
        <v>11.924872648291675</v>
      </c>
      <c r="AF72">
        <v>0</v>
      </c>
      <c r="AG72">
        <v>0</v>
      </c>
      <c r="AH72">
        <v>37.416568000314783</v>
      </c>
      <c r="AI72">
        <v>4.6698666769888222</v>
      </c>
      <c r="AJ72">
        <v>0</v>
      </c>
      <c r="AK72">
        <v>12.569186110151016</v>
      </c>
      <c r="AL72">
        <v>19.321177280550778</v>
      </c>
      <c r="AM72">
        <v>3.8657101348970757</v>
      </c>
      <c r="AN72">
        <v>0</v>
      </c>
      <c r="AO72">
        <v>2.3012400000000004</v>
      </c>
      <c r="AP72">
        <v>2.6005256271748141</v>
      </c>
      <c r="AQ72">
        <v>0</v>
      </c>
      <c r="AR72">
        <v>8.0995978260869563</v>
      </c>
      <c r="AS72">
        <v>4.6042819824399341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720.52159553348338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86.661477982058187</v>
      </c>
      <c r="L73">
        <v>33.700000000000003</v>
      </c>
      <c r="M73">
        <v>0</v>
      </c>
      <c r="N73">
        <v>29.04</v>
      </c>
      <c r="O73">
        <v>48.76</v>
      </c>
      <c r="P73">
        <v>58.70000000000001</v>
      </c>
      <c r="Q73">
        <v>5.0274608783442707</v>
      </c>
      <c r="R73">
        <v>10.108476644902058</v>
      </c>
      <c r="S73">
        <v>6.34</v>
      </c>
      <c r="T73">
        <v>0</v>
      </c>
      <c r="U73">
        <v>261.72999999999996</v>
      </c>
      <c r="V73">
        <v>3.4974600870827284</v>
      </c>
      <c r="W73">
        <v>7.87</v>
      </c>
      <c r="X73">
        <v>33.85</v>
      </c>
      <c r="Y73">
        <v>0</v>
      </c>
      <c r="Z73">
        <v>1.5951200000000001</v>
      </c>
      <c r="AA73">
        <v>10.433703703703706</v>
      </c>
      <c r="AB73">
        <v>9.6641073723869706</v>
      </c>
      <c r="AC73">
        <v>7.106194212469517</v>
      </c>
      <c r="AD73">
        <v>8.9796533115342019</v>
      </c>
      <c r="AE73">
        <v>11.924872648291675</v>
      </c>
      <c r="AF73">
        <v>0</v>
      </c>
      <c r="AG73">
        <v>0</v>
      </c>
      <c r="AH73">
        <v>37.416568000314783</v>
      </c>
      <c r="AI73">
        <v>4.6698666769888222</v>
      </c>
      <c r="AJ73">
        <v>0</v>
      </c>
      <c r="AK73">
        <v>12.569186110151016</v>
      </c>
      <c r="AL73">
        <v>19.321177280550778</v>
      </c>
      <c r="AM73">
        <v>3.8657101348970757</v>
      </c>
      <c r="AN73">
        <v>0</v>
      </c>
      <c r="AO73">
        <v>2.0116800000000001</v>
      </c>
      <c r="AP73">
        <v>2.6005256271748141</v>
      </c>
      <c r="AQ73">
        <v>0</v>
      </c>
      <c r="AR73">
        <v>8.0995978260869563</v>
      </c>
      <c r="AS73">
        <v>4.6042819824399341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730.14712047937724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86.661477982058187</v>
      </c>
      <c r="L74">
        <v>33.700000000000003</v>
      </c>
      <c r="M74">
        <v>0</v>
      </c>
      <c r="N74">
        <v>29.04</v>
      </c>
      <c r="O74">
        <v>48.76</v>
      </c>
      <c r="P74">
        <v>58.70000000000001</v>
      </c>
      <c r="Q74">
        <v>5.0274608783442707</v>
      </c>
      <c r="R74">
        <v>10.368476120499631</v>
      </c>
      <c r="S74">
        <v>6.46</v>
      </c>
      <c r="T74">
        <v>0</v>
      </c>
      <c r="U74">
        <v>261.72999999999996</v>
      </c>
      <c r="V74">
        <v>3.4974600870827284</v>
      </c>
      <c r="W74">
        <v>7.87</v>
      </c>
      <c r="X74">
        <v>33.85</v>
      </c>
      <c r="Y74">
        <v>0</v>
      </c>
      <c r="Z74">
        <v>1.5951200000000001</v>
      </c>
      <c r="AA74">
        <v>10.433703703703706</v>
      </c>
      <c r="AB74">
        <v>9.6641073723869706</v>
      </c>
      <c r="AC74">
        <v>7.106194212469517</v>
      </c>
      <c r="AD74">
        <v>8.9796533115342019</v>
      </c>
      <c r="AE74">
        <v>11.924872648291675</v>
      </c>
      <c r="AF74">
        <v>0</v>
      </c>
      <c r="AG74">
        <v>0</v>
      </c>
      <c r="AH74">
        <v>37.416568000314783</v>
      </c>
      <c r="AI74">
        <v>4.6698666769888222</v>
      </c>
      <c r="AJ74">
        <v>0</v>
      </c>
      <c r="AK74">
        <v>12.569186110151016</v>
      </c>
      <c r="AL74">
        <v>19.321177280550778</v>
      </c>
      <c r="AM74">
        <v>3.8657101348970757</v>
      </c>
      <c r="AN74">
        <v>0</v>
      </c>
      <c r="AO74">
        <v>2.0116800000000001</v>
      </c>
      <c r="AP74">
        <v>2.6005256271748141</v>
      </c>
      <c r="AQ74">
        <v>0</v>
      </c>
      <c r="AR74">
        <v>8.0995978260869563</v>
      </c>
      <c r="AS74">
        <v>4.6042819824399341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730.52711995497486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86.661477982058187</v>
      </c>
      <c r="L75">
        <v>33.700000000000003</v>
      </c>
      <c r="M75">
        <v>0</v>
      </c>
      <c r="N75">
        <v>29.04</v>
      </c>
      <c r="O75">
        <v>48.76</v>
      </c>
      <c r="P75">
        <v>58.70000000000001</v>
      </c>
      <c r="Q75">
        <v>5.0274608783442707</v>
      </c>
      <c r="R75">
        <v>10.368476120499631</v>
      </c>
      <c r="S75">
        <v>6.46</v>
      </c>
      <c r="T75">
        <v>0</v>
      </c>
      <c r="U75">
        <v>261.72999999999996</v>
      </c>
      <c r="V75">
        <v>3.4974600870827284</v>
      </c>
      <c r="W75">
        <v>7.87</v>
      </c>
      <c r="X75">
        <v>33.85</v>
      </c>
      <c r="Y75">
        <v>0</v>
      </c>
      <c r="Z75">
        <v>1.5951200000000001</v>
      </c>
      <c r="AA75">
        <v>10.433703703703706</v>
      </c>
      <c r="AB75">
        <v>9.6641073723869706</v>
      </c>
      <c r="AC75">
        <v>7.106194212469517</v>
      </c>
      <c r="AD75">
        <v>8.9796533115342019</v>
      </c>
      <c r="AE75">
        <v>11.924872648291675</v>
      </c>
      <c r="AF75">
        <v>0</v>
      </c>
      <c r="AG75">
        <v>0</v>
      </c>
      <c r="AH75">
        <v>37.416568000314783</v>
      </c>
      <c r="AI75">
        <v>1.5573890346410997</v>
      </c>
      <c r="AJ75">
        <v>0</v>
      </c>
      <c r="AK75">
        <v>12.569186110151016</v>
      </c>
      <c r="AL75">
        <v>19.321177280550778</v>
      </c>
      <c r="AM75">
        <v>3.8657101348970757</v>
      </c>
      <c r="AN75">
        <v>0</v>
      </c>
      <c r="AO75">
        <v>2.1564600000000005</v>
      </c>
      <c r="AP75">
        <v>2.0976896172328092</v>
      </c>
      <c r="AQ75">
        <v>0</v>
      </c>
      <c r="AR75">
        <v>9.5854130434782618</v>
      </c>
      <c r="AS75">
        <v>4.6042819824399341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728.54240152007662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86.661477982058187</v>
      </c>
      <c r="L76">
        <v>33.700000000000003</v>
      </c>
      <c r="M76">
        <v>0</v>
      </c>
      <c r="N76">
        <v>29.04</v>
      </c>
      <c r="O76">
        <v>48.76</v>
      </c>
      <c r="P76">
        <v>58.70000000000001</v>
      </c>
      <c r="Q76">
        <v>5.0274608783442707</v>
      </c>
      <c r="R76">
        <v>10.368476120499631</v>
      </c>
      <c r="S76">
        <v>6.46</v>
      </c>
      <c r="T76">
        <v>0</v>
      </c>
      <c r="U76">
        <v>261.72999999999996</v>
      </c>
      <c r="V76">
        <v>3.4974600870827284</v>
      </c>
      <c r="W76">
        <v>7.87</v>
      </c>
      <c r="X76">
        <v>33.85</v>
      </c>
      <c r="Y76">
        <v>0</v>
      </c>
      <c r="Z76">
        <v>1.5951200000000001</v>
      </c>
      <c r="AA76">
        <v>10.433703703703706</v>
      </c>
      <c r="AB76">
        <v>9.6641073723869706</v>
      </c>
      <c r="AC76">
        <v>7.106194212469517</v>
      </c>
      <c r="AD76">
        <v>8.9796533115342019</v>
      </c>
      <c r="AE76">
        <v>11.924872648291675</v>
      </c>
      <c r="AF76">
        <v>0</v>
      </c>
      <c r="AG76">
        <v>0</v>
      </c>
      <c r="AH76">
        <v>37.416568000314783</v>
      </c>
      <c r="AI76">
        <v>8.0929019554909729</v>
      </c>
      <c r="AJ76">
        <v>0</v>
      </c>
      <c r="AK76">
        <v>12.569186110151016</v>
      </c>
      <c r="AL76">
        <v>19.321177280550778</v>
      </c>
      <c r="AM76">
        <v>3.8657101348970757</v>
      </c>
      <c r="AN76">
        <v>0</v>
      </c>
      <c r="AO76">
        <v>2.0853400000000009</v>
      </c>
      <c r="AP76">
        <v>2.0976896172328092</v>
      </c>
      <c r="AQ76">
        <v>0</v>
      </c>
      <c r="AR76">
        <v>9.5854130434782618</v>
      </c>
      <c r="AS76">
        <v>4.6042819824399341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735.00679444092646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86.661477982058187</v>
      </c>
      <c r="L77">
        <v>33.700000000000003</v>
      </c>
      <c r="M77">
        <v>0</v>
      </c>
      <c r="N77">
        <v>29.04</v>
      </c>
      <c r="O77">
        <v>48.76</v>
      </c>
      <c r="P77">
        <v>58.70000000000001</v>
      </c>
      <c r="Q77">
        <v>5.0274608783442707</v>
      </c>
      <c r="R77">
        <v>10.368476120499631</v>
      </c>
      <c r="S77">
        <v>6.46</v>
      </c>
      <c r="T77">
        <v>0</v>
      </c>
      <c r="U77">
        <v>261.72999999999996</v>
      </c>
      <c r="V77">
        <v>3.4974600870827284</v>
      </c>
      <c r="W77">
        <v>7.87</v>
      </c>
      <c r="X77">
        <v>35.409999999999997</v>
      </c>
      <c r="Y77">
        <v>0</v>
      </c>
      <c r="Z77">
        <v>4.7828199999999992</v>
      </c>
      <c r="AA77">
        <v>10.433703703703706</v>
      </c>
      <c r="AB77">
        <v>9.6641073723869706</v>
      </c>
      <c r="AC77">
        <v>7.106194212469517</v>
      </c>
      <c r="AD77">
        <v>8.9796533115342019</v>
      </c>
      <c r="AE77">
        <v>11.924872648291675</v>
      </c>
      <c r="AF77">
        <v>0</v>
      </c>
      <c r="AG77">
        <v>0</v>
      </c>
      <c r="AH77">
        <v>37.416568000314783</v>
      </c>
      <c r="AI77">
        <v>11.828795297082033</v>
      </c>
      <c r="AJ77">
        <v>0</v>
      </c>
      <c r="AK77">
        <v>12.569186110151016</v>
      </c>
      <c r="AL77">
        <v>19.321177280550778</v>
      </c>
      <c r="AM77">
        <v>3.8657101348970757</v>
      </c>
      <c r="AN77">
        <v>0</v>
      </c>
      <c r="AO77">
        <v>2.0853400000000009</v>
      </c>
      <c r="AP77">
        <v>2.0976896172328092</v>
      </c>
      <c r="AQ77">
        <v>0</v>
      </c>
      <c r="AR77">
        <v>8.0995978260869563</v>
      </c>
      <c r="AS77">
        <v>4.6042819824399341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742.00457256512618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86.661477982058187</v>
      </c>
      <c r="L78">
        <v>33.700000000000003</v>
      </c>
      <c r="M78">
        <v>0</v>
      </c>
      <c r="N78">
        <v>29.04</v>
      </c>
      <c r="O78">
        <v>48.76</v>
      </c>
      <c r="P78">
        <v>58.70000000000001</v>
      </c>
      <c r="Q78">
        <v>4.947460236018471</v>
      </c>
      <c r="R78">
        <v>10.058476142388287</v>
      </c>
      <c r="S78">
        <v>6.3149175713711303</v>
      </c>
      <c r="T78">
        <v>0</v>
      </c>
      <c r="U78">
        <v>261.72999999999996</v>
      </c>
      <c r="V78">
        <v>3.4974600870827284</v>
      </c>
      <c r="W78">
        <v>7.87</v>
      </c>
      <c r="X78">
        <v>35.409999999999997</v>
      </c>
      <c r="Y78">
        <v>0</v>
      </c>
      <c r="Z78">
        <v>4.9428400000000003</v>
      </c>
      <c r="AA78">
        <v>10.433703703703706</v>
      </c>
      <c r="AB78">
        <v>9.9773170523750885</v>
      </c>
      <c r="AC78">
        <v>7.106194212469517</v>
      </c>
      <c r="AD78">
        <v>9.2058759399481751</v>
      </c>
      <c r="AE78">
        <v>12.090655778370262</v>
      </c>
      <c r="AF78">
        <v>0</v>
      </c>
      <c r="AG78">
        <v>0</v>
      </c>
      <c r="AH78">
        <v>37.765386222816161</v>
      </c>
      <c r="AI78">
        <v>11.828795297082033</v>
      </c>
      <c r="AJ78">
        <v>0</v>
      </c>
      <c r="AK78">
        <v>12.569186110151016</v>
      </c>
      <c r="AL78">
        <v>19.321177280550778</v>
      </c>
      <c r="AM78">
        <v>3.8657101348970757</v>
      </c>
      <c r="AN78">
        <v>0</v>
      </c>
      <c r="AO78">
        <v>2.0116800000000001</v>
      </c>
      <c r="AP78">
        <v>2.0976896172328092</v>
      </c>
      <c r="AQ78">
        <v>0</v>
      </c>
      <c r="AR78">
        <v>8.0995978260869563</v>
      </c>
      <c r="AS78">
        <v>4.6042819824399341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742.60988317704221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86.66</v>
      </c>
      <c r="L79">
        <v>33.700000000000003</v>
      </c>
      <c r="M79">
        <v>0</v>
      </c>
      <c r="N79">
        <v>29.04</v>
      </c>
      <c r="O79">
        <v>48.76</v>
      </c>
      <c r="P79">
        <v>58.70000000000001</v>
      </c>
      <c r="Q79">
        <v>5.0275086676572567</v>
      </c>
      <c r="R79">
        <v>10.368476120499631</v>
      </c>
      <c r="S79">
        <v>6.46</v>
      </c>
      <c r="T79">
        <v>0</v>
      </c>
      <c r="U79">
        <v>261.72999999999996</v>
      </c>
      <c r="V79">
        <v>3.4974600870827284</v>
      </c>
      <c r="W79">
        <v>7.87</v>
      </c>
      <c r="X79">
        <v>35.409999999999997</v>
      </c>
      <c r="Y79">
        <v>0</v>
      </c>
      <c r="Z79">
        <v>4.9428400000000003</v>
      </c>
      <c r="AA79">
        <v>10.433703703703706</v>
      </c>
      <c r="AB79">
        <v>9.9773170523750885</v>
      </c>
      <c r="AC79">
        <v>7.106194212469517</v>
      </c>
      <c r="AD79">
        <v>9.2058759399481751</v>
      </c>
      <c r="AE79">
        <v>12.090655778370262</v>
      </c>
      <c r="AF79">
        <v>0</v>
      </c>
      <c r="AG79">
        <v>0</v>
      </c>
      <c r="AH79">
        <v>37.765386222816161</v>
      </c>
      <c r="AI79">
        <v>11.828795297082033</v>
      </c>
      <c r="AJ79">
        <v>0</v>
      </c>
      <c r="AK79">
        <v>12.569186110151016</v>
      </c>
      <c r="AL79">
        <v>19.321177280550778</v>
      </c>
      <c r="AM79">
        <v>3.8657101348970757</v>
      </c>
      <c r="AN79">
        <v>0</v>
      </c>
      <c r="AO79">
        <v>2.0116800000000001</v>
      </c>
      <c r="AP79">
        <v>2.0976896172328092</v>
      </c>
      <c r="AQ79">
        <v>0</v>
      </c>
      <c r="AR79">
        <v>8.0995978260869563</v>
      </c>
      <c r="AS79">
        <v>4.6042819824399341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743.14353603336292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86.66</v>
      </c>
      <c r="L80">
        <v>33.700000000000003</v>
      </c>
      <c r="M80">
        <v>0</v>
      </c>
      <c r="N80">
        <v>29.04</v>
      </c>
      <c r="O80">
        <v>48.76</v>
      </c>
      <c r="P80">
        <v>58.70000000000001</v>
      </c>
      <c r="Q80">
        <v>5.0275086676572567</v>
      </c>
      <c r="R80">
        <v>10.368476120499631</v>
      </c>
      <c r="S80">
        <v>6.46</v>
      </c>
      <c r="T80">
        <v>0</v>
      </c>
      <c r="U80">
        <v>261.72999999999996</v>
      </c>
      <c r="V80">
        <v>3.4974600870827284</v>
      </c>
      <c r="W80">
        <v>7.87</v>
      </c>
      <c r="X80">
        <v>35.409999999999997</v>
      </c>
      <c r="Y80">
        <v>0</v>
      </c>
      <c r="Z80">
        <v>4.9428400000000003</v>
      </c>
      <c r="AA80">
        <v>10.433703703703706</v>
      </c>
      <c r="AB80">
        <v>9.9773170523750885</v>
      </c>
      <c r="AC80">
        <v>7.106194212469517</v>
      </c>
      <c r="AD80">
        <v>9.2058759399481751</v>
      </c>
      <c r="AE80">
        <v>12.090655778370262</v>
      </c>
      <c r="AF80">
        <v>0</v>
      </c>
      <c r="AG80">
        <v>0</v>
      </c>
      <c r="AH80">
        <v>37.765386222816161</v>
      </c>
      <c r="AI80">
        <v>11.828795297082033</v>
      </c>
      <c r="AJ80">
        <v>0</v>
      </c>
      <c r="AK80">
        <v>12.569186110151016</v>
      </c>
      <c r="AL80">
        <v>19.321177280550778</v>
      </c>
      <c r="AM80">
        <v>3.8657101348970757</v>
      </c>
      <c r="AN80">
        <v>0</v>
      </c>
      <c r="AO80">
        <v>2.0116800000000001</v>
      </c>
      <c r="AP80">
        <v>2.0976896172328092</v>
      </c>
      <c r="AQ80">
        <v>0</v>
      </c>
      <c r="AR80">
        <v>8.0995978260869563</v>
      </c>
      <c r="AS80">
        <v>4.6042819824399341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743.14353603336292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153.92760020579016</v>
      </c>
      <c r="L81">
        <v>61.68</v>
      </c>
      <c r="M81">
        <v>0</v>
      </c>
      <c r="N81">
        <v>29.04</v>
      </c>
      <c r="O81">
        <v>48.76</v>
      </c>
      <c r="P81">
        <v>58.70000000000001</v>
      </c>
      <c r="Q81">
        <v>5.0275086676572567</v>
      </c>
      <c r="R81">
        <v>10.368476120499631</v>
      </c>
      <c r="S81">
        <v>6.46</v>
      </c>
      <c r="T81">
        <v>0</v>
      </c>
      <c r="U81">
        <v>261.72999999999996</v>
      </c>
      <c r="V81">
        <v>3.4974600870827284</v>
      </c>
      <c r="W81">
        <v>7.87</v>
      </c>
      <c r="X81">
        <v>35.409999999999997</v>
      </c>
      <c r="Y81">
        <v>0</v>
      </c>
      <c r="Z81">
        <v>4.9428400000000003</v>
      </c>
      <c r="AA81">
        <v>10.433703703703706</v>
      </c>
      <c r="AB81">
        <v>9.9773170523750885</v>
      </c>
      <c r="AC81">
        <v>7.106194212469517</v>
      </c>
      <c r="AD81">
        <v>9.2058759399481751</v>
      </c>
      <c r="AE81">
        <v>12.090655778370262</v>
      </c>
      <c r="AF81">
        <v>0</v>
      </c>
      <c r="AG81">
        <v>0</v>
      </c>
      <c r="AH81">
        <v>37.765386222816161</v>
      </c>
      <c r="AI81">
        <v>11.828795297082033</v>
      </c>
      <c r="AJ81">
        <v>0</v>
      </c>
      <c r="AK81">
        <v>12.569186110151016</v>
      </c>
      <c r="AL81">
        <v>19.321177280550778</v>
      </c>
      <c r="AM81">
        <v>3.8657101348970757</v>
      </c>
      <c r="AN81">
        <v>0</v>
      </c>
      <c r="AO81">
        <v>2.2275800000000006</v>
      </c>
      <c r="AP81">
        <v>2.0976896172328092</v>
      </c>
      <c r="AQ81">
        <v>0</v>
      </c>
      <c r="AR81">
        <v>8.0995978260869563</v>
      </c>
      <c r="AS81">
        <v>5.5940522930799617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839.59680654979309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158.00999999999996</v>
      </c>
      <c r="L82">
        <v>62.08</v>
      </c>
      <c r="M82">
        <v>0</v>
      </c>
      <c r="N82">
        <v>29.04</v>
      </c>
      <c r="O82">
        <v>48.76</v>
      </c>
      <c r="P82">
        <v>58.70000000000001</v>
      </c>
      <c r="Q82">
        <v>5.0275086676572567</v>
      </c>
      <c r="R82">
        <v>10.368476120499631</v>
      </c>
      <c r="S82">
        <v>6.46</v>
      </c>
      <c r="T82">
        <v>0</v>
      </c>
      <c r="U82">
        <v>261.72999999999996</v>
      </c>
      <c r="V82">
        <v>3.4974600870827284</v>
      </c>
      <c r="W82">
        <v>7.87</v>
      </c>
      <c r="X82">
        <v>35.409999999999997</v>
      </c>
      <c r="Y82">
        <v>0</v>
      </c>
      <c r="Z82">
        <v>4.9428400000000003</v>
      </c>
      <c r="AA82">
        <v>10.433703703703706</v>
      </c>
      <c r="AB82">
        <v>9.9773170523750885</v>
      </c>
      <c r="AC82">
        <v>7.106194212469517</v>
      </c>
      <c r="AD82">
        <v>9.2058759399481751</v>
      </c>
      <c r="AE82">
        <v>12.090655778370262</v>
      </c>
      <c r="AF82">
        <v>0</v>
      </c>
      <c r="AG82">
        <v>0</v>
      </c>
      <c r="AH82">
        <v>37.765386222816161</v>
      </c>
      <c r="AI82">
        <v>4.6698666769888222</v>
      </c>
      <c r="AJ82">
        <v>0</v>
      </c>
      <c r="AK82">
        <v>12.569186110151016</v>
      </c>
      <c r="AL82">
        <v>19.321177280550778</v>
      </c>
      <c r="AM82">
        <v>3.8657101348970757</v>
      </c>
      <c r="AN82">
        <v>0</v>
      </c>
      <c r="AO82">
        <v>2.2275800000000006</v>
      </c>
      <c r="AP82">
        <v>2.0976896172328092</v>
      </c>
      <c r="AQ82">
        <v>0</v>
      </c>
      <c r="AR82">
        <v>8.0995978260869563</v>
      </c>
      <c r="AS82">
        <v>5.5940522930799617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836.92027772390975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158.00999999999996</v>
      </c>
      <c r="L83">
        <v>62.08</v>
      </c>
      <c r="M83">
        <v>0</v>
      </c>
      <c r="N83">
        <v>29.04</v>
      </c>
      <c r="O83">
        <v>48.76</v>
      </c>
      <c r="P83">
        <v>58.70000000000001</v>
      </c>
      <c r="Q83">
        <v>5.0275086676572567</v>
      </c>
      <c r="R83">
        <v>10.368476120499631</v>
      </c>
      <c r="S83">
        <v>6.46</v>
      </c>
      <c r="T83">
        <v>0</v>
      </c>
      <c r="U83">
        <v>261.72999999999996</v>
      </c>
      <c r="V83">
        <v>3.4974600870827284</v>
      </c>
      <c r="W83">
        <v>7.87</v>
      </c>
      <c r="X83">
        <v>35.409999999999997</v>
      </c>
      <c r="Y83">
        <v>0</v>
      </c>
      <c r="Z83">
        <v>4.9428400000000003</v>
      </c>
      <c r="AA83">
        <v>10.433703703703706</v>
      </c>
      <c r="AB83">
        <v>9.9773170523750885</v>
      </c>
      <c r="AC83">
        <v>7.106194212469517</v>
      </c>
      <c r="AD83">
        <v>9.2058759399481751</v>
      </c>
      <c r="AE83">
        <v>12.090655778370262</v>
      </c>
      <c r="AF83">
        <v>0</v>
      </c>
      <c r="AG83">
        <v>0</v>
      </c>
      <c r="AH83">
        <v>37.765386222816161</v>
      </c>
      <c r="AI83">
        <v>4.0464509777454865</v>
      </c>
      <c r="AJ83">
        <v>0</v>
      </c>
      <c r="AK83">
        <v>12.569186110151016</v>
      </c>
      <c r="AL83">
        <v>19.321177280550778</v>
      </c>
      <c r="AM83">
        <v>3.8657101348970757</v>
      </c>
      <c r="AN83">
        <v>0</v>
      </c>
      <c r="AO83">
        <v>2.3012400000000004</v>
      </c>
      <c r="AP83">
        <v>2.0976896172328092</v>
      </c>
      <c r="AQ83">
        <v>0</v>
      </c>
      <c r="AR83">
        <v>8.0995978260869563</v>
      </c>
      <c r="AS83">
        <v>5.2656705545031297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836.04214028608965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158.00999999999996</v>
      </c>
      <c r="L84">
        <v>62.08</v>
      </c>
      <c r="M84">
        <v>0</v>
      </c>
      <c r="N84">
        <v>29.04</v>
      </c>
      <c r="O84">
        <v>48.76</v>
      </c>
      <c r="P84">
        <v>58.70000000000001</v>
      </c>
      <c r="Q84">
        <v>5.0275086676572567</v>
      </c>
      <c r="R84">
        <v>10.368476120499631</v>
      </c>
      <c r="S84">
        <v>6.46</v>
      </c>
      <c r="T84">
        <v>0</v>
      </c>
      <c r="U84">
        <v>261.72999999999996</v>
      </c>
      <c r="V84">
        <v>3.4974600870827284</v>
      </c>
      <c r="W84">
        <v>7.87</v>
      </c>
      <c r="X84">
        <v>35.409999999999997</v>
      </c>
      <c r="Y84">
        <v>0</v>
      </c>
      <c r="Z84">
        <v>4.9428400000000003</v>
      </c>
      <c r="AA84">
        <v>10.433703703703706</v>
      </c>
      <c r="AB84">
        <v>9.9773170523750885</v>
      </c>
      <c r="AC84">
        <v>7.106194212469517</v>
      </c>
      <c r="AD84">
        <v>9.2058759399481751</v>
      </c>
      <c r="AE84">
        <v>12.090655778370262</v>
      </c>
      <c r="AF84">
        <v>0</v>
      </c>
      <c r="AG84">
        <v>0</v>
      </c>
      <c r="AH84">
        <v>37.765386222816161</v>
      </c>
      <c r="AI84">
        <v>4.0464509777454865</v>
      </c>
      <c r="AJ84">
        <v>0</v>
      </c>
      <c r="AK84">
        <v>12.569186110151016</v>
      </c>
      <c r="AL84">
        <v>19.321177280550778</v>
      </c>
      <c r="AM84">
        <v>3.8657101348970757</v>
      </c>
      <c r="AN84">
        <v>0</v>
      </c>
      <c r="AO84">
        <v>2.3012400000000004</v>
      </c>
      <c r="AP84">
        <v>2.0976896172328092</v>
      </c>
      <c r="AQ84">
        <v>0</v>
      </c>
      <c r="AR84">
        <v>8.0995978260869563</v>
      </c>
      <c r="AS84">
        <v>5.2656705545031297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836.04214028608965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158.00999999999996</v>
      </c>
      <c r="L85">
        <v>62.08</v>
      </c>
      <c r="M85">
        <v>0</v>
      </c>
      <c r="N85">
        <v>29.04</v>
      </c>
      <c r="O85">
        <v>48.76</v>
      </c>
      <c r="P85">
        <v>58.70000000000001</v>
      </c>
      <c r="Q85">
        <v>5.0275086676572567</v>
      </c>
      <c r="R85">
        <v>10.368476120499631</v>
      </c>
      <c r="S85">
        <v>6.46</v>
      </c>
      <c r="T85">
        <v>0</v>
      </c>
      <c r="U85">
        <v>261.72999999999996</v>
      </c>
      <c r="V85">
        <v>3.4974600870827284</v>
      </c>
      <c r="W85">
        <v>7.87</v>
      </c>
      <c r="X85">
        <v>35.409999999999997</v>
      </c>
      <c r="Y85">
        <v>0</v>
      </c>
      <c r="Z85">
        <v>4.9428400000000003</v>
      </c>
      <c r="AA85">
        <v>10.433703703703706</v>
      </c>
      <c r="AB85">
        <v>9.9773170523750885</v>
      </c>
      <c r="AC85">
        <v>7.106194212469517</v>
      </c>
      <c r="AD85">
        <v>9.2058759399481751</v>
      </c>
      <c r="AE85">
        <v>12.090655778370262</v>
      </c>
      <c r="AF85">
        <v>0</v>
      </c>
      <c r="AG85">
        <v>0</v>
      </c>
      <c r="AH85">
        <v>37.765386222816161</v>
      </c>
      <c r="AI85">
        <v>4.0464509777454865</v>
      </c>
      <c r="AJ85">
        <v>0</v>
      </c>
      <c r="AK85">
        <v>12.569186110151016</v>
      </c>
      <c r="AL85">
        <v>19.321177280550778</v>
      </c>
      <c r="AM85">
        <v>3.8657101348970757</v>
      </c>
      <c r="AN85">
        <v>0</v>
      </c>
      <c r="AO85">
        <v>2.3012400000000004</v>
      </c>
      <c r="AP85">
        <v>2.0976896172328092</v>
      </c>
      <c r="AQ85">
        <v>0</v>
      </c>
      <c r="AR85">
        <v>8.0995978260869563</v>
      </c>
      <c r="AS85">
        <v>4.9349762684715319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835.71144600005812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158.00999999999996</v>
      </c>
      <c r="L86">
        <v>62.08</v>
      </c>
      <c r="M86">
        <v>0</v>
      </c>
      <c r="N86">
        <v>29.04</v>
      </c>
      <c r="O86">
        <v>48.76</v>
      </c>
      <c r="P86">
        <v>58.70000000000001</v>
      </c>
      <c r="Q86">
        <v>5.0275086676572567</v>
      </c>
      <c r="R86">
        <v>10.368476120499631</v>
      </c>
      <c r="S86">
        <v>6.46</v>
      </c>
      <c r="T86">
        <v>0</v>
      </c>
      <c r="U86">
        <v>261.72999999999996</v>
      </c>
      <c r="V86">
        <v>3.4974600870827284</v>
      </c>
      <c r="W86">
        <v>7.87</v>
      </c>
      <c r="X86">
        <v>35.409999999999997</v>
      </c>
      <c r="Y86">
        <v>0</v>
      </c>
      <c r="Z86">
        <v>3.1902400000000002</v>
      </c>
      <c r="AA86">
        <v>10.433703703703706</v>
      </c>
      <c r="AB86">
        <v>9.6641073723869706</v>
      </c>
      <c r="AC86">
        <v>7.106194212469517</v>
      </c>
      <c r="AD86">
        <v>8.9796533115342019</v>
      </c>
      <c r="AE86">
        <v>11.924872648291675</v>
      </c>
      <c r="AF86">
        <v>0</v>
      </c>
      <c r="AG86">
        <v>0</v>
      </c>
      <c r="AH86">
        <v>37.416568000314783</v>
      </c>
      <c r="AI86">
        <v>4.0464509777454865</v>
      </c>
      <c r="AJ86">
        <v>0</v>
      </c>
      <c r="AK86">
        <v>12.569186110151016</v>
      </c>
      <c r="AL86">
        <v>19.321177280550778</v>
      </c>
      <c r="AM86">
        <v>3.8657101348970757</v>
      </c>
      <c r="AN86">
        <v>0</v>
      </c>
      <c r="AO86">
        <v>2.3012400000000004</v>
      </c>
      <c r="AP86">
        <v>2.0976896172328092</v>
      </c>
      <c r="AQ86">
        <v>0</v>
      </c>
      <c r="AR86">
        <v>8.0995978260869563</v>
      </c>
      <c r="AS86">
        <v>4.9349762684715319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832.90481233907599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158.01</v>
      </c>
      <c r="L87">
        <v>62.08</v>
      </c>
      <c r="M87">
        <v>0</v>
      </c>
      <c r="N87">
        <v>29.04</v>
      </c>
      <c r="O87">
        <v>48.76</v>
      </c>
      <c r="P87">
        <v>58.70000000000001</v>
      </c>
      <c r="Q87">
        <v>5.0275086676572567</v>
      </c>
      <c r="R87">
        <v>10.36852033293698</v>
      </c>
      <c r="S87">
        <v>6.46</v>
      </c>
      <c r="T87">
        <v>0</v>
      </c>
      <c r="U87">
        <v>261.72999999999996</v>
      </c>
      <c r="V87">
        <v>3.4974600870827284</v>
      </c>
      <c r="W87">
        <v>7.87</v>
      </c>
      <c r="X87">
        <v>35.409999999999997</v>
      </c>
      <c r="Y87">
        <v>0</v>
      </c>
      <c r="Z87">
        <v>3.1902400000000002</v>
      </c>
      <c r="AA87">
        <v>10.433703703703706</v>
      </c>
      <c r="AB87">
        <v>9.6641073723869706</v>
      </c>
      <c r="AC87">
        <v>7.106194212469517</v>
      </c>
      <c r="AD87">
        <v>8.9796533115342019</v>
      </c>
      <c r="AE87">
        <v>11.924872648291675</v>
      </c>
      <c r="AF87">
        <v>0</v>
      </c>
      <c r="AG87">
        <v>0</v>
      </c>
      <c r="AH87">
        <v>37.416568000314783</v>
      </c>
      <c r="AI87">
        <v>4.6698666769888222</v>
      </c>
      <c r="AJ87">
        <v>0</v>
      </c>
      <c r="AK87">
        <v>12.569186110151016</v>
      </c>
      <c r="AL87">
        <v>19.321177280550778</v>
      </c>
      <c r="AM87">
        <v>3.8657101348970757</v>
      </c>
      <c r="AN87">
        <v>0</v>
      </c>
      <c r="AO87">
        <v>2.3012400000000004</v>
      </c>
      <c r="AP87">
        <v>2.0976896172328092</v>
      </c>
      <c r="AQ87">
        <v>0</v>
      </c>
      <c r="AR87">
        <v>8.0995978260869563</v>
      </c>
      <c r="AS87">
        <v>4.9349762684715319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833.52827225075669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158.01</v>
      </c>
      <c r="L88">
        <v>62.08</v>
      </c>
      <c r="M88">
        <v>0</v>
      </c>
      <c r="N88">
        <v>29.04</v>
      </c>
      <c r="O88">
        <v>48.76</v>
      </c>
      <c r="P88">
        <v>58.70000000000001</v>
      </c>
      <c r="Q88">
        <v>5.0275086676572567</v>
      </c>
      <c r="R88">
        <v>10.36852033293698</v>
      </c>
      <c r="S88">
        <v>6.46</v>
      </c>
      <c r="T88">
        <v>0</v>
      </c>
      <c r="U88">
        <v>261.72999999999996</v>
      </c>
      <c r="V88">
        <v>3.4974600870827284</v>
      </c>
      <c r="W88">
        <v>7.87</v>
      </c>
      <c r="X88">
        <v>35.409999999999997</v>
      </c>
      <c r="Y88">
        <v>0</v>
      </c>
      <c r="Z88">
        <v>3.1902400000000002</v>
      </c>
      <c r="AA88">
        <v>10.433703703703706</v>
      </c>
      <c r="AB88">
        <v>9.6641073723869706</v>
      </c>
      <c r="AC88">
        <v>7.106194212469517</v>
      </c>
      <c r="AD88">
        <v>8.9796533115342019</v>
      </c>
      <c r="AE88">
        <v>11.924872648291675</v>
      </c>
      <c r="AF88">
        <v>0</v>
      </c>
      <c r="AG88">
        <v>0</v>
      </c>
      <c r="AH88">
        <v>37.416568000314783</v>
      </c>
      <c r="AI88">
        <v>4.6698666769888222</v>
      </c>
      <c r="AJ88">
        <v>0</v>
      </c>
      <c r="AK88">
        <v>12.569186110151016</v>
      </c>
      <c r="AL88">
        <v>19.321177280550778</v>
      </c>
      <c r="AM88">
        <v>3.8657101348970757</v>
      </c>
      <c r="AN88">
        <v>0</v>
      </c>
      <c r="AO88">
        <v>2.3012400000000004</v>
      </c>
      <c r="AP88">
        <v>2.0976896172328092</v>
      </c>
      <c r="AQ88">
        <v>0</v>
      </c>
      <c r="AR88">
        <v>8.0995978260869563</v>
      </c>
      <c r="AS88">
        <v>4.9349762684715319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833.52827225075669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158.01</v>
      </c>
      <c r="L89">
        <v>62.08</v>
      </c>
      <c r="M89">
        <v>0</v>
      </c>
      <c r="N89">
        <v>29.04</v>
      </c>
      <c r="O89">
        <v>48.76</v>
      </c>
      <c r="P89">
        <v>58.70000000000001</v>
      </c>
      <c r="Q89">
        <v>5.0275086676572567</v>
      </c>
      <c r="R89">
        <v>10.36852033293698</v>
      </c>
      <c r="S89">
        <v>6.46</v>
      </c>
      <c r="T89">
        <v>0</v>
      </c>
      <c r="U89">
        <v>261.72999999999996</v>
      </c>
      <c r="V89">
        <v>3.4974600870827284</v>
      </c>
      <c r="W89">
        <v>7.87</v>
      </c>
      <c r="X89">
        <v>35.409999999999997</v>
      </c>
      <c r="Y89">
        <v>0</v>
      </c>
      <c r="Z89">
        <v>3.1902400000000002</v>
      </c>
      <c r="AA89">
        <v>10.433703703703706</v>
      </c>
      <c r="AB89">
        <v>9.6641073723869706</v>
      </c>
      <c r="AC89">
        <v>7.106194212469517</v>
      </c>
      <c r="AD89">
        <v>8.9796533115342019</v>
      </c>
      <c r="AE89">
        <v>11.924872648291675</v>
      </c>
      <c r="AF89">
        <v>0</v>
      </c>
      <c r="AG89">
        <v>0</v>
      </c>
      <c r="AH89">
        <v>37.416568000314783</v>
      </c>
      <c r="AI89">
        <v>7.4717866831821151</v>
      </c>
      <c r="AJ89">
        <v>0</v>
      </c>
      <c r="AK89">
        <v>12.569186110151016</v>
      </c>
      <c r="AL89">
        <v>19.321177280550778</v>
      </c>
      <c r="AM89">
        <v>3.8657101348970757</v>
      </c>
      <c r="AN89">
        <v>0</v>
      </c>
      <c r="AO89">
        <v>2.3012400000000004</v>
      </c>
      <c r="AP89">
        <v>2.0976896172328092</v>
      </c>
      <c r="AQ89">
        <v>0</v>
      </c>
      <c r="AR89">
        <v>8.0995978260869563</v>
      </c>
      <c r="AS89">
        <v>5.4298614237915457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836.82507741226993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158.01</v>
      </c>
      <c r="L90">
        <v>62.08</v>
      </c>
      <c r="M90">
        <v>0</v>
      </c>
      <c r="N90">
        <v>29.04</v>
      </c>
      <c r="O90">
        <v>48.76</v>
      </c>
      <c r="P90">
        <v>58.70000000000001</v>
      </c>
      <c r="Q90">
        <v>5.0275086676572567</v>
      </c>
      <c r="R90">
        <v>10.36852033293698</v>
      </c>
      <c r="S90">
        <v>6.46</v>
      </c>
      <c r="T90">
        <v>0</v>
      </c>
      <c r="U90">
        <v>261.72999999999996</v>
      </c>
      <c r="V90">
        <v>3.4974600870827284</v>
      </c>
      <c r="W90">
        <v>7.87</v>
      </c>
      <c r="X90">
        <v>35.409999999999997</v>
      </c>
      <c r="Y90">
        <v>0</v>
      </c>
      <c r="Z90">
        <v>4.9428400000000003</v>
      </c>
      <c r="AA90">
        <v>10.433703703703706</v>
      </c>
      <c r="AB90">
        <v>9.9773170523750885</v>
      </c>
      <c r="AC90">
        <v>7.106194212469517</v>
      </c>
      <c r="AD90">
        <v>9.2058759399481751</v>
      </c>
      <c r="AE90">
        <v>12.090655778370262</v>
      </c>
      <c r="AF90">
        <v>0</v>
      </c>
      <c r="AG90">
        <v>0</v>
      </c>
      <c r="AH90">
        <v>37.765386222816161</v>
      </c>
      <c r="AI90">
        <v>7.4717866831821151</v>
      </c>
      <c r="AJ90">
        <v>0</v>
      </c>
      <c r="AK90">
        <v>12.569186110151016</v>
      </c>
      <c r="AL90">
        <v>19.321177280550778</v>
      </c>
      <c r="AM90">
        <v>3.8657101348970757</v>
      </c>
      <c r="AN90">
        <v>0</v>
      </c>
      <c r="AO90">
        <v>2.3012400000000004</v>
      </c>
      <c r="AP90">
        <v>2.0976896172328092</v>
      </c>
      <c r="AQ90">
        <v>0</v>
      </c>
      <c r="AR90">
        <v>8.0995978260869563</v>
      </c>
      <c r="AS90">
        <v>5.4298614237915457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839.63171107325206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158.01</v>
      </c>
      <c r="L91">
        <v>62.08</v>
      </c>
      <c r="M91">
        <v>0</v>
      </c>
      <c r="N91">
        <v>29.04</v>
      </c>
      <c r="O91">
        <v>48.76</v>
      </c>
      <c r="P91">
        <v>58.70000000000001</v>
      </c>
      <c r="Q91">
        <v>5.0275086676572567</v>
      </c>
      <c r="R91">
        <v>10.36852033293698</v>
      </c>
      <c r="S91">
        <v>6.46</v>
      </c>
      <c r="T91">
        <v>0</v>
      </c>
      <c r="U91">
        <v>261.72999999999996</v>
      </c>
      <c r="V91">
        <v>3.4974600870827284</v>
      </c>
      <c r="W91">
        <v>7.87</v>
      </c>
      <c r="X91">
        <v>35.409999999999997</v>
      </c>
      <c r="Y91">
        <v>0</v>
      </c>
      <c r="Z91">
        <v>4.9428400000000003</v>
      </c>
      <c r="AA91">
        <v>10.433703703703706</v>
      </c>
      <c r="AB91">
        <v>9.9773170523750885</v>
      </c>
      <c r="AC91">
        <v>7.106194212469517</v>
      </c>
      <c r="AD91">
        <v>9.2058759399481751</v>
      </c>
      <c r="AE91">
        <v>12.090655778370262</v>
      </c>
      <c r="AF91">
        <v>0</v>
      </c>
      <c r="AG91">
        <v>0</v>
      </c>
      <c r="AH91">
        <v>37.765386222816161</v>
      </c>
      <c r="AI91">
        <v>7.4717866831821151</v>
      </c>
      <c r="AJ91">
        <v>0</v>
      </c>
      <c r="AK91">
        <v>12.569186110151016</v>
      </c>
      <c r="AL91">
        <v>19.321177280550778</v>
      </c>
      <c r="AM91">
        <v>3.8657101348970757</v>
      </c>
      <c r="AN91">
        <v>0</v>
      </c>
      <c r="AO91">
        <v>2.3012400000000004</v>
      </c>
      <c r="AP91">
        <v>2.0976896172328092</v>
      </c>
      <c r="AQ91">
        <v>0</v>
      </c>
      <c r="AR91">
        <v>8.0995978260869563</v>
      </c>
      <c r="AS91">
        <v>5.75593061491361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839.95778026437415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158.01</v>
      </c>
      <c r="L92">
        <v>62.08</v>
      </c>
      <c r="M92">
        <v>0</v>
      </c>
      <c r="N92">
        <v>29.04</v>
      </c>
      <c r="O92">
        <v>48.76</v>
      </c>
      <c r="P92">
        <v>58.70000000000001</v>
      </c>
      <c r="Q92">
        <v>5.0275086676572567</v>
      </c>
      <c r="R92">
        <v>10.36852033293698</v>
      </c>
      <c r="S92">
        <v>6.46</v>
      </c>
      <c r="T92">
        <v>0</v>
      </c>
      <c r="U92">
        <v>261.72999999999996</v>
      </c>
      <c r="V92">
        <v>3.4974600870827284</v>
      </c>
      <c r="W92">
        <v>7.87</v>
      </c>
      <c r="X92">
        <v>35.409999999999997</v>
      </c>
      <c r="Y92">
        <v>0</v>
      </c>
      <c r="Z92">
        <v>4.9428400000000003</v>
      </c>
      <c r="AA92">
        <v>10.433703703703706</v>
      </c>
      <c r="AB92">
        <v>9.9773170523750885</v>
      </c>
      <c r="AC92">
        <v>7.106194212469517</v>
      </c>
      <c r="AD92">
        <v>9.2058759399481751</v>
      </c>
      <c r="AE92">
        <v>12.090655778370262</v>
      </c>
      <c r="AF92">
        <v>0</v>
      </c>
      <c r="AG92">
        <v>0</v>
      </c>
      <c r="AH92">
        <v>37.765386222816161</v>
      </c>
      <c r="AI92">
        <v>7.4717866831821151</v>
      </c>
      <c r="AJ92">
        <v>0</v>
      </c>
      <c r="AK92">
        <v>12.569186110151016</v>
      </c>
      <c r="AL92">
        <v>19.321177280550778</v>
      </c>
      <c r="AM92">
        <v>3.8657101348970757</v>
      </c>
      <c r="AN92">
        <v>0</v>
      </c>
      <c r="AO92">
        <v>2.3012400000000004</v>
      </c>
      <c r="AP92">
        <v>2.0976896172328092</v>
      </c>
      <c r="AQ92">
        <v>0</v>
      </c>
      <c r="AR92">
        <v>8.0995978260869563</v>
      </c>
      <c r="AS92">
        <v>5.75593061491361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839.95778026437415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158.01</v>
      </c>
      <c r="L93">
        <v>62.08</v>
      </c>
      <c r="M93">
        <v>0</v>
      </c>
      <c r="N93">
        <v>29.04</v>
      </c>
      <c r="O93">
        <v>48.76</v>
      </c>
      <c r="P93">
        <v>58.70000000000001</v>
      </c>
      <c r="Q93">
        <v>5.0275086676572567</v>
      </c>
      <c r="R93">
        <v>10.36852033293698</v>
      </c>
      <c r="S93">
        <v>6.46</v>
      </c>
      <c r="T93">
        <v>0</v>
      </c>
      <c r="U93">
        <v>261.72999999999996</v>
      </c>
      <c r="V93">
        <v>3.4974600870827284</v>
      </c>
      <c r="W93">
        <v>7.87</v>
      </c>
      <c r="X93">
        <v>35.409999999999997</v>
      </c>
      <c r="Y93">
        <v>0</v>
      </c>
      <c r="Z93">
        <v>4.9428400000000003</v>
      </c>
      <c r="AA93">
        <v>10.433703703703706</v>
      </c>
      <c r="AB93">
        <v>9.9773170523750885</v>
      </c>
      <c r="AC93">
        <v>7.106194212469517</v>
      </c>
      <c r="AD93">
        <v>9.2058759399481751</v>
      </c>
      <c r="AE93">
        <v>12.090655778370262</v>
      </c>
      <c r="AF93">
        <v>0</v>
      </c>
      <c r="AG93">
        <v>0</v>
      </c>
      <c r="AH93">
        <v>37.765386222816161</v>
      </c>
      <c r="AI93">
        <v>7.4717866831821151</v>
      </c>
      <c r="AJ93">
        <v>0</v>
      </c>
      <c r="AK93">
        <v>12.569186110151016</v>
      </c>
      <c r="AL93">
        <v>19.321177280550778</v>
      </c>
      <c r="AM93">
        <v>3.8657101348970757</v>
      </c>
      <c r="AN93">
        <v>0</v>
      </c>
      <c r="AO93">
        <v>2.2275800000000006</v>
      </c>
      <c r="AP93">
        <v>2.0976896172328092</v>
      </c>
      <c r="AQ93">
        <v>0</v>
      </c>
      <c r="AR93">
        <v>8.0995978260869563</v>
      </c>
      <c r="AS93">
        <v>5.75593061491361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839.88412026437413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158.01</v>
      </c>
      <c r="L94">
        <v>62.08</v>
      </c>
      <c r="M94">
        <v>0</v>
      </c>
      <c r="N94">
        <v>29.04</v>
      </c>
      <c r="O94">
        <v>48.76</v>
      </c>
      <c r="P94">
        <v>58.70000000000001</v>
      </c>
      <c r="Q94">
        <v>5.0275086676572567</v>
      </c>
      <c r="R94">
        <v>10.36852033293698</v>
      </c>
      <c r="S94">
        <v>6.46</v>
      </c>
      <c r="T94">
        <v>0</v>
      </c>
      <c r="U94">
        <v>261.72999999999996</v>
      </c>
      <c r="V94">
        <v>3.4974600870827284</v>
      </c>
      <c r="W94">
        <v>7.87</v>
      </c>
      <c r="X94">
        <v>35.409999999999997</v>
      </c>
      <c r="Y94">
        <v>0</v>
      </c>
      <c r="Z94">
        <v>4.7828199999999992</v>
      </c>
      <c r="AA94">
        <v>10.433703703703706</v>
      </c>
      <c r="AB94">
        <v>9.6641073723869706</v>
      </c>
      <c r="AC94">
        <v>7.106194212469517</v>
      </c>
      <c r="AD94">
        <v>8.9796533115342019</v>
      </c>
      <c r="AE94">
        <v>11.924872648291675</v>
      </c>
      <c r="AF94">
        <v>0</v>
      </c>
      <c r="AG94">
        <v>0</v>
      </c>
      <c r="AH94">
        <v>37.416568000314783</v>
      </c>
      <c r="AI94">
        <v>7.4717866831821151</v>
      </c>
      <c r="AJ94">
        <v>0</v>
      </c>
      <c r="AK94">
        <v>12.569186110151016</v>
      </c>
      <c r="AL94">
        <v>19.321177280550778</v>
      </c>
      <c r="AM94">
        <v>3.8657101348970757</v>
      </c>
      <c r="AN94">
        <v>0</v>
      </c>
      <c r="AO94">
        <v>2.2275800000000006</v>
      </c>
      <c r="AP94">
        <v>2.0976896172328092</v>
      </c>
      <c r="AQ94">
        <v>0</v>
      </c>
      <c r="AR94">
        <v>8.0995978260869563</v>
      </c>
      <c r="AS94">
        <v>5.75593061491361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838.670066603392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158.01</v>
      </c>
      <c r="L95">
        <v>62.08</v>
      </c>
      <c r="M95">
        <v>0</v>
      </c>
      <c r="N95">
        <v>29.04</v>
      </c>
      <c r="O95">
        <v>48.76</v>
      </c>
      <c r="P95">
        <v>58.70000000000001</v>
      </c>
      <c r="Q95">
        <v>5.0275086676572567</v>
      </c>
      <c r="R95">
        <v>10.36852033293698</v>
      </c>
      <c r="S95">
        <v>6.46</v>
      </c>
      <c r="T95">
        <v>0</v>
      </c>
      <c r="U95">
        <v>261.72999999999996</v>
      </c>
      <c r="V95">
        <v>3.4974600870827284</v>
      </c>
      <c r="W95">
        <v>7.87</v>
      </c>
      <c r="X95">
        <v>35.409999999999997</v>
      </c>
      <c r="Y95">
        <v>0</v>
      </c>
      <c r="Z95">
        <v>4.7828199999999992</v>
      </c>
      <c r="AA95">
        <v>10.433703703703706</v>
      </c>
      <c r="AB95">
        <v>9.6641073723869706</v>
      </c>
      <c r="AC95">
        <v>7.106194212469517</v>
      </c>
      <c r="AD95">
        <v>8.9796533115342019</v>
      </c>
      <c r="AE95">
        <v>11.924872648291675</v>
      </c>
      <c r="AF95">
        <v>0</v>
      </c>
      <c r="AG95">
        <v>0</v>
      </c>
      <c r="AH95">
        <v>37.416568000314783</v>
      </c>
      <c r="AI95">
        <v>7.4717866831821151</v>
      </c>
      <c r="AJ95">
        <v>0</v>
      </c>
      <c r="AK95">
        <v>12.569186110151016</v>
      </c>
      <c r="AL95">
        <v>19.321177280550778</v>
      </c>
      <c r="AM95">
        <v>3.8657101348970757</v>
      </c>
      <c r="AN95">
        <v>0</v>
      </c>
      <c r="AO95">
        <v>2.2275800000000006</v>
      </c>
      <c r="AP95">
        <v>2.0976896172328092</v>
      </c>
      <c r="AQ95">
        <v>0</v>
      </c>
      <c r="AR95">
        <v>8.0995978260869563</v>
      </c>
      <c r="AS95">
        <v>5.75593061491361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838.670066603392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158.01</v>
      </c>
      <c r="L96">
        <v>62.08</v>
      </c>
      <c r="M96">
        <v>0</v>
      </c>
      <c r="N96">
        <v>29.04</v>
      </c>
      <c r="O96">
        <v>48.76</v>
      </c>
      <c r="P96">
        <v>58.70000000000001</v>
      </c>
      <c r="Q96">
        <v>5.0275086676572567</v>
      </c>
      <c r="R96">
        <v>10.36852033293698</v>
      </c>
      <c r="S96">
        <v>6.46</v>
      </c>
      <c r="T96">
        <v>0</v>
      </c>
      <c r="U96">
        <v>261.72999999999996</v>
      </c>
      <c r="V96">
        <v>3.4974600870827284</v>
      </c>
      <c r="W96">
        <v>7.87</v>
      </c>
      <c r="X96">
        <v>35.409999999999997</v>
      </c>
      <c r="Y96">
        <v>0</v>
      </c>
      <c r="Z96">
        <v>4.7828199999999992</v>
      </c>
      <c r="AA96">
        <v>10.433703703703706</v>
      </c>
      <c r="AB96">
        <v>9.6641073723869706</v>
      </c>
      <c r="AC96">
        <v>7.106194212469517</v>
      </c>
      <c r="AD96">
        <v>8.9796533115342019</v>
      </c>
      <c r="AE96">
        <v>11.924872648291675</v>
      </c>
      <c r="AF96">
        <v>0</v>
      </c>
      <c r="AG96">
        <v>0</v>
      </c>
      <c r="AH96">
        <v>37.416568000314783</v>
      </c>
      <c r="AI96">
        <v>7.4717866831821151</v>
      </c>
      <c r="AJ96">
        <v>0</v>
      </c>
      <c r="AK96">
        <v>12.569186110151016</v>
      </c>
      <c r="AL96">
        <v>19.321177280550778</v>
      </c>
      <c r="AM96">
        <v>3.8657101348970757</v>
      </c>
      <c r="AN96">
        <v>0</v>
      </c>
      <c r="AO96">
        <v>2.2275800000000006</v>
      </c>
      <c r="AP96">
        <v>2.0976896172328092</v>
      </c>
      <c r="AQ96">
        <v>0</v>
      </c>
      <c r="AR96">
        <v>8.0995978260869563</v>
      </c>
      <c r="AS96">
        <v>5.75593061491361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838.670066603392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158.01</v>
      </c>
      <c r="L97">
        <v>62.08</v>
      </c>
      <c r="M97">
        <v>0</v>
      </c>
      <c r="N97">
        <v>29.04</v>
      </c>
      <c r="O97">
        <v>48.76</v>
      </c>
      <c r="P97">
        <v>58.70000000000001</v>
      </c>
      <c r="Q97">
        <v>5.0275086676572567</v>
      </c>
      <c r="R97">
        <v>10.36852033293698</v>
      </c>
      <c r="S97">
        <v>6.46</v>
      </c>
      <c r="T97">
        <v>0</v>
      </c>
      <c r="U97">
        <v>261.72999999999996</v>
      </c>
      <c r="V97">
        <v>3.4974600870827284</v>
      </c>
      <c r="W97">
        <v>7.87</v>
      </c>
      <c r="X97">
        <v>35.409999999999997</v>
      </c>
      <c r="Y97">
        <v>0</v>
      </c>
      <c r="Z97">
        <v>4.7828199999999992</v>
      </c>
      <c r="AA97">
        <v>10.433703703703706</v>
      </c>
      <c r="AB97">
        <v>9.6641073723869706</v>
      </c>
      <c r="AC97">
        <v>7.106194212469517</v>
      </c>
      <c r="AD97">
        <v>8.9796533115342019</v>
      </c>
      <c r="AE97">
        <v>11.924872648291675</v>
      </c>
      <c r="AF97">
        <v>0</v>
      </c>
      <c r="AG97">
        <v>0</v>
      </c>
      <c r="AH97">
        <v>37.416568000314783</v>
      </c>
      <c r="AI97">
        <v>7.4717866831821151</v>
      </c>
      <c r="AJ97">
        <v>0</v>
      </c>
      <c r="AK97">
        <v>12.569186110151016</v>
      </c>
      <c r="AL97">
        <v>19.321177280550778</v>
      </c>
      <c r="AM97">
        <v>3.8657101348970757</v>
      </c>
      <c r="AN97">
        <v>0</v>
      </c>
      <c r="AO97">
        <v>2.2275800000000006</v>
      </c>
      <c r="AP97">
        <v>2.0976896172328092</v>
      </c>
      <c r="AQ97">
        <v>0</v>
      </c>
      <c r="AR97">
        <v>8.0995978260869563</v>
      </c>
      <c r="AS97">
        <v>5.75593061491361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838.670066603392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158.01</v>
      </c>
      <c r="L98">
        <v>62.08</v>
      </c>
      <c r="M98">
        <v>0</v>
      </c>
      <c r="N98">
        <v>29.04</v>
      </c>
      <c r="O98">
        <v>48.76</v>
      </c>
      <c r="P98">
        <v>58.70000000000001</v>
      </c>
      <c r="Q98">
        <v>5.0275086676572567</v>
      </c>
      <c r="R98">
        <v>10.36852033293698</v>
      </c>
      <c r="S98">
        <v>6.46</v>
      </c>
      <c r="T98">
        <v>0</v>
      </c>
      <c r="U98">
        <v>261.72999999999996</v>
      </c>
      <c r="V98">
        <v>3.4974600870827284</v>
      </c>
      <c r="W98">
        <v>7.87</v>
      </c>
      <c r="X98">
        <v>35.409999999999997</v>
      </c>
      <c r="Y98">
        <v>0</v>
      </c>
      <c r="Z98">
        <v>4.7828199999999992</v>
      </c>
      <c r="AA98">
        <v>10.433703703703706</v>
      </c>
      <c r="AB98">
        <v>9.6641073723869706</v>
      </c>
      <c r="AC98">
        <v>7.106194212469517</v>
      </c>
      <c r="AD98">
        <v>8.9796533115342019</v>
      </c>
      <c r="AE98">
        <v>11.924872648291675</v>
      </c>
      <c r="AF98">
        <v>0</v>
      </c>
      <c r="AG98">
        <v>0</v>
      </c>
      <c r="AH98">
        <v>37.416568000314783</v>
      </c>
      <c r="AI98">
        <v>7.4717866831821151</v>
      </c>
      <c r="AJ98">
        <v>0</v>
      </c>
      <c r="AK98">
        <v>12.569186110151016</v>
      </c>
      <c r="AL98">
        <v>19.321177280550778</v>
      </c>
      <c r="AM98">
        <v>3.8657101348970757</v>
      </c>
      <c r="AN98">
        <v>0</v>
      </c>
      <c r="AO98">
        <v>2.2275800000000006</v>
      </c>
      <c r="AP98">
        <v>2.0976896172328092</v>
      </c>
      <c r="AQ98">
        <v>0</v>
      </c>
      <c r="AR98">
        <v>8.0995978260869563</v>
      </c>
      <c r="AS98">
        <v>5.75593061491361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838.670066603392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2.5411019968400552</v>
      </c>
      <c r="L99">
        <f t="shared" si="2"/>
        <v>0.99372310847877832</v>
      </c>
      <c r="M99">
        <f t="shared" si="2"/>
        <v>0</v>
      </c>
      <c r="N99">
        <f t="shared" si="2"/>
        <v>0.69695999999999936</v>
      </c>
      <c r="O99">
        <f t="shared" si="2"/>
        <v>1.170239384894606</v>
      </c>
      <c r="P99">
        <f t="shared" si="2"/>
        <v>1.3729427804068932</v>
      </c>
      <c r="Q99">
        <f t="shared" si="2"/>
        <v>8.7588397002997892E-2</v>
      </c>
      <c r="R99">
        <f t="shared" si="2"/>
        <v>0.17736726880158368</v>
      </c>
      <c r="S99">
        <f t="shared" si="2"/>
        <v>0.11409266472655523</v>
      </c>
      <c r="T99">
        <f t="shared" si="2"/>
        <v>0</v>
      </c>
      <c r="U99">
        <f t="shared" si="2"/>
        <v>6.2065249999999983</v>
      </c>
      <c r="V99">
        <f t="shared" si="2"/>
        <v>7.254559110323E-2</v>
      </c>
      <c r="W99">
        <f t="shared" si="2"/>
        <v>0.16884607443568611</v>
      </c>
      <c r="X99">
        <f t="shared" si="2"/>
        <v>0.71841306877744571</v>
      </c>
      <c r="Y99">
        <f t="shared" si="2"/>
        <v>0</v>
      </c>
      <c r="Z99">
        <f t="shared" si="2"/>
        <v>8.5798659999999957E-2</v>
      </c>
      <c r="AA99">
        <f t="shared" si="2"/>
        <v>0.24903990975152385</v>
      </c>
      <c r="AB99">
        <f t="shared" si="2"/>
        <v>0.23287820597725165</v>
      </c>
      <c r="AC99">
        <f t="shared" si="2"/>
        <v>0.17054866109926839</v>
      </c>
      <c r="AD99">
        <f t="shared" si="2"/>
        <v>0.21619034736206297</v>
      </c>
      <c r="AE99">
        <f t="shared" si="2"/>
        <v>0.28669429294923587</v>
      </c>
      <c r="AF99">
        <f t="shared" si="2"/>
        <v>0</v>
      </c>
      <c r="AG99">
        <f t="shared" si="2"/>
        <v>0</v>
      </c>
      <c r="AH99">
        <f t="shared" si="2"/>
        <v>0.89904408667505908</v>
      </c>
      <c r="AI99">
        <f t="shared" si="2"/>
        <v>0.13482227156237561</v>
      </c>
      <c r="AJ99">
        <f t="shared" si="2"/>
        <v>0</v>
      </c>
      <c r="AK99">
        <f t="shared" si="2"/>
        <v>0.30166046664362467</v>
      </c>
      <c r="AL99">
        <f t="shared" si="2"/>
        <v>0.46174896342512856</v>
      </c>
      <c r="AM99">
        <f t="shared" si="2"/>
        <v>4.7276964862559265E-2</v>
      </c>
      <c r="AN99">
        <f t="shared" si="2"/>
        <v>0</v>
      </c>
      <c r="AO99">
        <f t="shared" si="2"/>
        <v>5.6702960000000059E-2</v>
      </c>
      <c r="AP99">
        <f t="shared" si="2"/>
        <v>5.6520164284175722E-2</v>
      </c>
      <c r="AQ99">
        <f t="shared" si="2"/>
        <v>0</v>
      </c>
      <c r="AR99">
        <f t="shared" si="2"/>
        <v>0.19303343025362354</v>
      </c>
      <c r="AS99">
        <f t="shared" si="2"/>
        <v>0.14326404923337044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17.855568769547084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8.9497799001038665</v>
      </c>
      <c r="L3">
        <v>312.2156720820455</v>
      </c>
      <c r="M3">
        <v>27.172921825962913</v>
      </c>
      <c r="N3">
        <v>35.090000000000003</v>
      </c>
      <c r="O3">
        <v>0</v>
      </c>
      <c r="P3">
        <v>36.340000000000011</v>
      </c>
      <c r="Q3">
        <v>5.9500307017543861</v>
      </c>
      <c r="R3">
        <v>12.148006185306741</v>
      </c>
      <c r="S3">
        <v>7.607361048387097</v>
      </c>
      <c r="T3">
        <v>0</v>
      </c>
      <c r="U3">
        <v>56.5</v>
      </c>
      <c r="V3">
        <v>4.2269303338171262</v>
      </c>
      <c r="W3">
        <v>9.5030844155844143</v>
      </c>
      <c r="X3">
        <v>43.38</v>
      </c>
      <c r="Y3">
        <v>0</v>
      </c>
      <c r="Z3">
        <v>5.7773863636363636</v>
      </c>
      <c r="AA3">
        <v>12.451025316455695</v>
      </c>
      <c r="AB3">
        <v>11.673419714430803</v>
      </c>
      <c r="AC3">
        <v>8.5850033358436644</v>
      </c>
      <c r="AD3">
        <v>10.847849440133569</v>
      </c>
      <c r="AE3">
        <v>14.402055459857639</v>
      </c>
      <c r="AF3">
        <v>10.486540486238635</v>
      </c>
      <c r="AG3">
        <v>11.894136498599655</v>
      </c>
      <c r="AH3">
        <v>45.194186691658182</v>
      </c>
      <c r="AI3">
        <v>8.2739675419934642</v>
      </c>
      <c r="AJ3">
        <v>0</v>
      </c>
      <c r="AK3">
        <v>15.182079282289141</v>
      </c>
      <c r="AL3">
        <v>0</v>
      </c>
      <c r="AM3">
        <v>4.669449040676029</v>
      </c>
      <c r="AN3">
        <v>0.86022659820641678</v>
      </c>
      <c r="AO3">
        <v>3.0833400000000011</v>
      </c>
      <c r="AP3">
        <v>2.0432460646230322</v>
      </c>
      <c r="AQ3">
        <v>17.199208562623095</v>
      </c>
      <c r="AR3">
        <v>9.13017391304348</v>
      </c>
      <c r="AS3">
        <v>9.6947085435600506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760.53178934683069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8.9497799001038665</v>
      </c>
      <c r="L4">
        <v>312.2156720820455</v>
      </c>
      <c r="M4">
        <v>27.172921825962913</v>
      </c>
      <c r="N4">
        <v>35.090000000000003</v>
      </c>
      <c r="O4">
        <v>0</v>
      </c>
      <c r="P4">
        <v>36.340000000000011</v>
      </c>
      <c r="Q4">
        <v>5.9500307017543861</v>
      </c>
      <c r="R4">
        <v>12.148006185306741</v>
      </c>
      <c r="S4">
        <v>7.607361048387097</v>
      </c>
      <c r="T4">
        <v>0</v>
      </c>
      <c r="U4">
        <v>56.5</v>
      </c>
      <c r="V4">
        <v>4.2269303338171262</v>
      </c>
      <c r="W4">
        <v>9.5030844155844143</v>
      </c>
      <c r="X4">
        <v>43.813103130755067</v>
      </c>
      <c r="Y4">
        <v>0</v>
      </c>
      <c r="Z4">
        <v>5.7773863636363636</v>
      </c>
      <c r="AA4">
        <v>12.451025316455695</v>
      </c>
      <c r="AB4">
        <v>11.673419714430803</v>
      </c>
      <c r="AC4">
        <v>8.5850033358436644</v>
      </c>
      <c r="AD4">
        <v>10.847849440133569</v>
      </c>
      <c r="AE4">
        <v>14.402055459857639</v>
      </c>
      <c r="AF4">
        <v>10.486540486238635</v>
      </c>
      <c r="AG4">
        <v>11.894136498599655</v>
      </c>
      <c r="AH4">
        <v>45.194186691658182</v>
      </c>
      <c r="AI4">
        <v>8.2739675419934642</v>
      </c>
      <c r="AJ4">
        <v>0</v>
      </c>
      <c r="AK4">
        <v>15.182079282289141</v>
      </c>
      <c r="AL4">
        <v>0</v>
      </c>
      <c r="AM4">
        <v>4.669449040676029</v>
      </c>
      <c r="AN4">
        <v>0.86022659820641678</v>
      </c>
      <c r="AO4">
        <v>3.0986800000000003</v>
      </c>
      <c r="AP4">
        <v>2.0432460646230322</v>
      </c>
      <c r="AQ4">
        <v>17.199208562623095</v>
      </c>
      <c r="AR4">
        <v>9.13017391304348</v>
      </c>
      <c r="AS4">
        <v>9.6947085435600506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760.98023247758567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8.9497799001038665</v>
      </c>
      <c r="L5">
        <v>312.2156720820455</v>
      </c>
      <c r="M5">
        <v>27.172921825962913</v>
      </c>
      <c r="N5">
        <v>35.090000000000003</v>
      </c>
      <c r="O5">
        <v>0</v>
      </c>
      <c r="P5">
        <v>36.340000000000011</v>
      </c>
      <c r="Q5">
        <v>5.9500307017543861</v>
      </c>
      <c r="R5">
        <v>12.148006185306741</v>
      </c>
      <c r="S5">
        <v>7.607361048387097</v>
      </c>
      <c r="T5">
        <v>0</v>
      </c>
      <c r="U5">
        <v>56.5</v>
      </c>
      <c r="V5">
        <v>4.2269303338171262</v>
      </c>
      <c r="W5">
        <v>9.5030844155844143</v>
      </c>
      <c r="X5">
        <v>43.813103130755067</v>
      </c>
      <c r="Y5">
        <v>0</v>
      </c>
      <c r="Z5">
        <v>5.7773863636363636</v>
      </c>
      <c r="AA5">
        <v>12.451025316455695</v>
      </c>
      <c r="AB5">
        <v>11.673419714430803</v>
      </c>
      <c r="AC5">
        <v>8.5850033358436644</v>
      </c>
      <c r="AD5">
        <v>10.847849440133569</v>
      </c>
      <c r="AE5">
        <v>14.402055459857639</v>
      </c>
      <c r="AF5">
        <v>10.486540486238635</v>
      </c>
      <c r="AG5">
        <v>11.894136498599655</v>
      </c>
      <c r="AH5">
        <v>45.194186691658182</v>
      </c>
      <c r="AI5">
        <v>8.2739675419934642</v>
      </c>
      <c r="AJ5">
        <v>0</v>
      </c>
      <c r="AK5">
        <v>15.182079282289141</v>
      </c>
      <c r="AL5">
        <v>0</v>
      </c>
      <c r="AM5">
        <v>4.669449040676029</v>
      </c>
      <c r="AN5">
        <v>0.86022659820641678</v>
      </c>
      <c r="AO5">
        <v>3.0986800000000003</v>
      </c>
      <c r="AP5">
        <v>3.1783827671913834</v>
      </c>
      <c r="AQ5">
        <v>17.199208562623095</v>
      </c>
      <c r="AR5">
        <v>9.13017391304348</v>
      </c>
      <c r="AS5">
        <v>9.6947085435600506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762.11536918015395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8.9497799001038665</v>
      </c>
      <c r="L6">
        <v>312.2156720820455</v>
      </c>
      <c r="M6">
        <v>27.172921825962913</v>
      </c>
      <c r="N6">
        <v>35.090000000000003</v>
      </c>
      <c r="O6">
        <v>0</v>
      </c>
      <c r="P6">
        <v>36.340000000000011</v>
      </c>
      <c r="Q6">
        <v>5.9500307017543861</v>
      </c>
      <c r="R6">
        <v>12.148006185306741</v>
      </c>
      <c r="S6">
        <v>7.607361048387097</v>
      </c>
      <c r="T6">
        <v>0</v>
      </c>
      <c r="U6">
        <v>56.5</v>
      </c>
      <c r="V6">
        <v>4.2269303338171262</v>
      </c>
      <c r="W6">
        <v>9.5030844155844143</v>
      </c>
      <c r="X6">
        <v>43.813103130755067</v>
      </c>
      <c r="Y6">
        <v>0</v>
      </c>
      <c r="Z6">
        <v>5.7773863636363636</v>
      </c>
      <c r="AA6">
        <v>12.451025316455695</v>
      </c>
      <c r="AB6">
        <v>11.673419714430803</v>
      </c>
      <c r="AC6">
        <v>8.5850033358436644</v>
      </c>
      <c r="AD6">
        <v>10.847849440133569</v>
      </c>
      <c r="AE6">
        <v>14.402055459857639</v>
      </c>
      <c r="AF6">
        <v>10.486540486238635</v>
      </c>
      <c r="AG6">
        <v>11.894136498599655</v>
      </c>
      <c r="AH6">
        <v>45.194186691658182</v>
      </c>
      <c r="AI6">
        <v>8.2739675419934642</v>
      </c>
      <c r="AJ6">
        <v>0</v>
      </c>
      <c r="AK6">
        <v>15.182079282289141</v>
      </c>
      <c r="AL6">
        <v>0</v>
      </c>
      <c r="AM6">
        <v>4.669449040676029</v>
      </c>
      <c r="AN6">
        <v>0.86022659820641678</v>
      </c>
      <c r="AO6">
        <v>3.0986800000000003</v>
      </c>
      <c r="AP6">
        <v>2.0432460646230322</v>
      </c>
      <c r="AQ6">
        <v>17.199208562623095</v>
      </c>
      <c r="AR6">
        <v>9.13017391304348</v>
      </c>
      <c r="AS6">
        <v>9.6947085435600506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760.98023247758567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8.98</v>
      </c>
      <c r="L7">
        <v>223.39833074075332</v>
      </c>
      <c r="M7">
        <v>27.172921825962913</v>
      </c>
      <c r="N7">
        <v>35.090000000000003</v>
      </c>
      <c r="O7">
        <v>0</v>
      </c>
      <c r="P7">
        <v>36.340000000000011</v>
      </c>
      <c r="Q7">
        <v>5.9500307017543861</v>
      </c>
      <c r="R7">
        <v>12.148006185306741</v>
      </c>
      <c r="S7">
        <v>7.607361048387097</v>
      </c>
      <c r="T7">
        <v>0</v>
      </c>
      <c r="U7">
        <v>56.5</v>
      </c>
      <c r="V7">
        <v>4.2269303338171262</v>
      </c>
      <c r="W7">
        <v>9.5030844155844143</v>
      </c>
      <c r="X7">
        <v>43.813103130755067</v>
      </c>
      <c r="Y7">
        <v>0</v>
      </c>
      <c r="Z7">
        <v>5.7773863636363636</v>
      </c>
      <c r="AA7">
        <v>12.451025316455695</v>
      </c>
      <c r="AB7">
        <v>11.673419714430803</v>
      </c>
      <c r="AC7">
        <v>8.5850033358436644</v>
      </c>
      <c r="AD7">
        <v>10.847849440133569</v>
      </c>
      <c r="AE7">
        <v>14.402055459857639</v>
      </c>
      <c r="AF7">
        <v>10.486540486238635</v>
      </c>
      <c r="AG7">
        <v>11.894136498599655</v>
      </c>
      <c r="AH7">
        <v>45.194186691658182</v>
      </c>
      <c r="AI7">
        <v>8.2739675419934642</v>
      </c>
      <c r="AJ7">
        <v>0</v>
      </c>
      <c r="AK7">
        <v>15.182079282289141</v>
      </c>
      <c r="AL7">
        <v>0</v>
      </c>
      <c r="AM7">
        <v>4.669449040676029</v>
      </c>
      <c r="AN7">
        <v>0.86022659820641678</v>
      </c>
      <c r="AO7">
        <v>3.0986800000000003</v>
      </c>
      <c r="AP7">
        <v>2.0432460646230322</v>
      </c>
      <c r="AQ7">
        <v>17.199208562623095</v>
      </c>
      <c r="AR7">
        <v>9.13017391304348</v>
      </c>
      <c r="AS7">
        <v>9.6947085435600506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672.19311123618968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8.98</v>
      </c>
      <c r="L8">
        <v>192.57839279238269</v>
      </c>
      <c r="M8">
        <v>27.172921825962913</v>
      </c>
      <c r="N8">
        <v>35.090000000000003</v>
      </c>
      <c r="O8">
        <v>0</v>
      </c>
      <c r="P8">
        <v>36.340000000000011</v>
      </c>
      <c r="Q8">
        <v>5.9500307017543861</v>
      </c>
      <c r="R8">
        <v>12.148006185306741</v>
      </c>
      <c r="S8">
        <v>7.607361048387097</v>
      </c>
      <c r="T8">
        <v>0</v>
      </c>
      <c r="U8">
        <v>56.5</v>
      </c>
      <c r="V8">
        <v>4.2269303338171262</v>
      </c>
      <c r="W8">
        <v>9.5030844155844143</v>
      </c>
      <c r="X8">
        <v>43.813103130755067</v>
      </c>
      <c r="Y8">
        <v>0</v>
      </c>
      <c r="Z8">
        <v>5.7773863636363636</v>
      </c>
      <c r="AA8">
        <v>12.451025316455695</v>
      </c>
      <c r="AB8">
        <v>11.673419714430803</v>
      </c>
      <c r="AC8">
        <v>8.5850033358436644</v>
      </c>
      <c r="AD8">
        <v>10.847849440133569</v>
      </c>
      <c r="AE8">
        <v>14.402055459857639</v>
      </c>
      <c r="AF8">
        <v>10.486540486238635</v>
      </c>
      <c r="AG8">
        <v>11.894136498599655</v>
      </c>
      <c r="AH8">
        <v>45.194186691658182</v>
      </c>
      <c r="AI8">
        <v>8.2739675419934642</v>
      </c>
      <c r="AJ8">
        <v>0</v>
      </c>
      <c r="AK8">
        <v>15.182079282289141</v>
      </c>
      <c r="AL8">
        <v>0</v>
      </c>
      <c r="AM8">
        <v>4.669449040676029</v>
      </c>
      <c r="AN8">
        <v>0.86022659820641678</v>
      </c>
      <c r="AO8">
        <v>3.0986800000000003</v>
      </c>
      <c r="AP8">
        <v>3.1783827671913834</v>
      </c>
      <c r="AQ8">
        <v>17.199208562623095</v>
      </c>
      <c r="AR8">
        <v>9.13017391304348</v>
      </c>
      <c r="AS8">
        <v>9.6947085435600506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642.50830999038737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8.98</v>
      </c>
      <c r="L9">
        <v>192.57839279238269</v>
      </c>
      <c r="M9">
        <v>27.172921825962913</v>
      </c>
      <c r="N9">
        <v>35.090000000000003</v>
      </c>
      <c r="O9">
        <v>0</v>
      </c>
      <c r="P9">
        <v>36.340000000000011</v>
      </c>
      <c r="Q9">
        <v>5.9500307017543861</v>
      </c>
      <c r="R9">
        <v>12.148006185306741</v>
      </c>
      <c r="S9">
        <v>7.607361048387097</v>
      </c>
      <c r="T9">
        <v>0</v>
      </c>
      <c r="U9">
        <v>56.5</v>
      </c>
      <c r="V9">
        <v>4.2269303338171262</v>
      </c>
      <c r="W9">
        <v>9.5030844155844143</v>
      </c>
      <c r="X9">
        <v>40.29</v>
      </c>
      <c r="Y9">
        <v>0</v>
      </c>
      <c r="Z9">
        <v>5.7773863636363636</v>
      </c>
      <c r="AA9">
        <v>12.451025316455695</v>
      </c>
      <c r="AB9">
        <v>11.673419714430803</v>
      </c>
      <c r="AC9">
        <v>8.5850033358436644</v>
      </c>
      <c r="AD9">
        <v>10.847849440133569</v>
      </c>
      <c r="AE9">
        <v>14.402055459857639</v>
      </c>
      <c r="AF9">
        <v>10.486540486238635</v>
      </c>
      <c r="AG9">
        <v>11.894136498599655</v>
      </c>
      <c r="AH9">
        <v>45.194186691658182</v>
      </c>
      <c r="AI9">
        <v>8.2739675419934642</v>
      </c>
      <c r="AJ9">
        <v>0</v>
      </c>
      <c r="AK9">
        <v>15.182079282289141</v>
      </c>
      <c r="AL9">
        <v>0</v>
      </c>
      <c r="AM9">
        <v>4.669449040676029</v>
      </c>
      <c r="AN9">
        <v>0.86022659820641678</v>
      </c>
      <c r="AO9">
        <v>3.0986800000000003</v>
      </c>
      <c r="AP9">
        <v>2.0432460646230322</v>
      </c>
      <c r="AQ9">
        <v>17.199208562623095</v>
      </c>
      <c r="AR9">
        <v>9.13017391304348</v>
      </c>
      <c r="AS9">
        <v>5.9603883699098663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634.11574998341393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8.9800475428215503</v>
      </c>
      <c r="L10">
        <v>173.32386991945114</v>
      </c>
      <c r="M10">
        <v>27.172921825962913</v>
      </c>
      <c r="N10">
        <v>35.090000000000003</v>
      </c>
      <c r="O10">
        <v>0</v>
      </c>
      <c r="P10">
        <v>36.340000000000011</v>
      </c>
      <c r="Q10">
        <v>6.0774832912670362</v>
      </c>
      <c r="R10">
        <v>12.148006185306741</v>
      </c>
      <c r="S10">
        <v>7.7985885129819037</v>
      </c>
      <c r="T10">
        <v>0</v>
      </c>
      <c r="U10">
        <v>56.5</v>
      </c>
      <c r="V10">
        <v>4.2269303338171262</v>
      </c>
      <c r="W10">
        <v>9.5030844155844143</v>
      </c>
      <c r="X10">
        <v>40.29</v>
      </c>
      <c r="Y10">
        <v>0</v>
      </c>
      <c r="Z10">
        <v>5.7773863636363636</v>
      </c>
      <c r="AA10">
        <v>12.451025316455695</v>
      </c>
      <c r="AB10">
        <v>11.673419714430803</v>
      </c>
      <c r="AC10">
        <v>8.5850033358436644</v>
      </c>
      <c r="AD10">
        <v>10.847849440133569</v>
      </c>
      <c r="AE10">
        <v>14.402055459857639</v>
      </c>
      <c r="AF10">
        <v>10.486540486238635</v>
      </c>
      <c r="AG10">
        <v>11.894136498599655</v>
      </c>
      <c r="AH10">
        <v>45.194186691658182</v>
      </c>
      <c r="AI10">
        <v>8.2739675419934642</v>
      </c>
      <c r="AJ10">
        <v>0</v>
      </c>
      <c r="AK10">
        <v>15.182079282289141</v>
      </c>
      <c r="AL10">
        <v>0</v>
      </c>
      <c r="AM10">
        <v>4.669449040676029</v>
      </c>
      <c r="AN10">
        <v>0.86022659820641678</v>
      </c>
      <c r="AO10">
        <v>3.1447000000000007</v>
      </c>
      <c r="AP10">
        <v>2.0432460646230322</v>
      </c>
      <c r="AQ10">
        <v>17.199208562623095</v>
      </c>
      <c r="AR10">
        <v>9.13017391304348</v>
      </c>
      <c r="AS10">
        <v>5.9603883699098663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615.22597470741152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9.3300100021440837</v>
      </c>
      <c r="L11">
        <v>144.44</v>
      </c>
      <c r="M11">
        <v>27.172921825962913</v>
      </c>
      <c r="N11">
        <v>35.090000000000003</v>
      </c>
      <c r="O11">
        <v>0</v>
      </c>
      <c r="P11">
        <v>36.340000000000011</v>
      </c>
      <c r="Q11">
        <v>6.0767999999999986</v>
      </c>
      <c r="R11">
        <v>12.149277809227286</v>
      </c>
      <c r="S11">
        <v>7.7998974134151693</v>
      </c>
      <c r="T11">
        <v>0</v>
      </c>
      <c r="U11">
        <v>56.5</v>
      </c>
      <c r="V11">
        <v>4.2269010989010996</v>
      </c>
      <c r="W11">
        <v>9.5030844155844143</v>
      </c>
      <c r="X11">
        <v>40.29</v>
      </c>
      <c r="Y11">
        <v>0</v>
      </c>
      <c r="Z11">
        <v>5.7773863636363636</v>
      </c>
      <c r="AA11">
        <v>12.451025316455695</v>
      </c>
      <c r="AB11">
        <v>11.673419714430803</v>
      </c>
      <c r="AC11">
        <v>8.5850033358436644</v>
      </c>
      <c r="AD11">
        <v>10.847849440133569</v>
      </c>
      <c r="AE11">
        <v>14.402055459857639</v>
      </c>
      <c r="AF11">
        <v>10.486540486238635</v>
      </c>
      <c r="AG11">
        <v>11.894136498599655</v>
      </c>
      <c r="AH11">
        <v>45.194186691658182</v>
      </c>
      <c r="AI11">
        <v>8.2739675419934642</v>
      </c>
      <c r="AJ11">
        <v>0</v>
      </c>
      <c r="AK11">
        <v>15.182079282289141</v>
      </c>
      <c r="AL11">
        <v>0</v>
      </c>
      <c r="AM11">
        <v>4.669449040676029</v>
      </c>
      <c r="AN11">
        <v>0.86022659820641678</v>
      </c>
      <c r="AO11">
        <v>3.058796000000001</v>
      </c>
      <c r="AP11">
        <v>3.1783827671913834</v>
      </c>
      <c r="AQ11">
        <v>17.199208562623095</v>
      </c>
      <c r="AR11">
        <v>9.13017391304348</v>
      </c>
      <c r="AS11">
        <v>6.5581030424312869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588.34088262054343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8.9802024415142494</v>
      </c>
      <c r="L12">
        <v>115.55</v>
      </c>
      <c r="M12">
        <v>27.172921825962913</v>
      </c>
      <c r="N12">
        <v>35.090000000000003</v>
      </c>
      <c r="O12">
        <v>0</v>
      </c>
      <c r="P12">
        <v>36.340000000000011</v>
      </c>
      <c r="Q12">
        <v>6.0767999999999986</v>
      </c>
      <c r="R12">
        <v>12.149277809227286</v>
      </c>
      <c r="S12">
        <v>7.7998974134151693</v>
      </c>
      <c r="T12">
        <v>0</v>
      </c>
      <c r="U12">
        <v>56.5</v>
      </c>
      <c r="V12">
        <v>4.2269010989010996</v>
      </c>
      <c r="W12">
        <v>9.5030844155844143</v>
      </c>
      <c r="X12">
        <v>40.29</v>
      </c>
      <c r="Y12">
        <v>0</v>
      </c>
      <c r="Z12">
        <v>5.7773863636363636</v>
      </c>
      <c r="AA12">
        <v>12.451025316455695</v>
      </c>
      <c r="AB12">
        <v>11.673419714430803</v>
      </c>
      <c r="AC12">
        <v>8.5850033358436644</v>
      </c>
      <c r="AD12">
        <v>10.847849440133569</v>
      </c>
      <c r="AE12">
        <v>14.402055459857639</v>
      </c>
      <c r="AF12">
        <v>10.486540486238635</v>
      </c>
      <c r="AG12">
        <v>11.894136498599655</v>
      </c>
      <c r="AH12">
        <v>45.194186691658182</v>
      </c>
      <c r="AI12">
        <v>8.2739675419934642</v>
      </c>
      <c r="AJ12">
        <v>0</v>
      </c>
      <c r="AK12">
        <v>15.182079282289141</v>
      </c>
      <c r="AL12">
        <v>0</v>
      </c>
      <c r="AM12">
        <v>4.669449040676029</v>
      </c>
      <c r="AN12">
        <v>0.86022659820641678</v>
      </c>
      <c r="AO12">
        <v>3.058796000000001</v>
      </c>
      <c r="AP12">
        <v>2.0432460646230322</v>
      </c>
      <c r="AQ12">
        <v>17.199208562623095</v>
      </c>
      <c r="AR12">
        <v>9.13017391304348</v>
      </c>
      <c r="AS12">
        <v>6.5581030424312869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557.96593835734529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8.9800114665134405</v>
      </c>
      <c r="L13">
        <v>96.289999999999992</v>
      </c>
      <c r="M13">
        <v>27.172921825962913</v>
      </c>
      <c r="N13">
        <v>35.090000000000003</v>
      </c>
      <c r="O13">
        <v>0</v>
      </c>
      <c r="P13">
        <v>36.340000000000011</v>
      </c>
      <c r="Q13">
        <v>6.0767999999999986</v>
      </c>
      <c r="R13">
        <v>12.149277809227286</v>
      </c>
      <c r="S13">
        <v>7.7998974134151693</v>
      </c>
      <c r="T13">
        <v>0</v>
      </c>
      <c r="U13">
        <v>56.5</v>
      </c>
      <c r="V13">
        <v>4.2269010989010996</v>
      </c>
      <c r="W13">
        <v>9.5030844155844143</v>
      </c>
      <c r="X13">
        <v>40.29</v>
      </c>
      <c r="Y13">
        <v>0</v>
      </c>
      <c r="Z13">
        <v>5.7773863636363636</v>
      </c>
      <c r="AA13">
        <v>12.451025316455695</v>
      </c>
      <c r="AB13">
        <v>11.673419714430803</v>
      </c>
      <c r="AC13">
        <v>8.5850033358436644</v>
      </c>
      <c r="AD13">
        <v>10.847849440133569</v>
      </c>
      <c r="AE13">
        <v>14.402055459857639</v>
      </c>
      <c r="AF13">
        <v>10.486540486238635</v>
      </c>
      <c r="AG13">
        <v>11.894136498599655</v>
      </c>
      <c r="AH13">
        <v>45.194186691658182</v>
      </c>
      <c r="AI13">
        <v>8.2739675419934642</v>
      </c>
      <c r="AJ13">
        <v>0</v>
      </c>
      <c r="AK13">
        <v>15.182079282289141</v>
      </c>
      <c r="AL13">
        <v>0</v>
      </c>
      <c r="AM13">
        <v>4.669449040676029</v>
      </c>
      <c r="AN13">
        <v>0.86022659820641678</v>
      </c>
      <c r="AO13">
        <v>3.058796000000001</v>
      </c>
      <c r="AP13">
        <v>2.0432460646230322</v>
      </c>
      <c r="AQ13">
        <v>17.199208562623095</v>
      </c>
      <c r="AR13">
        <v>11.578385869565217</v>
      </c>
      <c r="AS13">
        <v>6.5581030424312869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541.15395933886623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4.9400000000000004</v>
      </c>
      <c r="L14">
        <v>68.489999999999995</v>
      </c>
      <c r="M14">
        <v>27.172921825962913</v>
      </c>
      <c r="N14">
        <v>35.090000000000003</v>
      </c>
      <c r="O14">
        <v>0</v>
      </c>
      <c r="P14">
        <v>36.340000000000011</v>
      </c>
      <c r="Q14">
        <v>6.0767999999999986</v>
      </c>
      <c r="R14">
        <v>12.149277809227286</v>
      </c>
      <c r="S14">
        <v>7.7998974134151693</v>
      </c>
      <c r="T14">
        <v>0</v>
      </c>
      <c r="U14">
        <v>56.5</v>
      </c>
      <c r="V14">
        <v>4.2269010989010996</v>
      </c>
      <c r="W14">
        <v>9.5030844155844143</v>
      </c>
      <c r="X14">
        <v>40.29</v>
      </c>
      <c r="Y14">
        <v>0</v>
      </c>
      <c r="Z14">
        <v>5.7773863636363636</v>
      </c>
      <c r="AA14">
        <v>12.451025316455695</v>
      </c>
      <c r="AB14">
        <v>11.673419714430803</v>
      </c>
      <c r="AC14">
        <v>8.5850033358436644</v>
      </c>
      <c r="AD14">
        <v>10.847849440133569</v>
      </c>
      <c r="AE14">
        <v>14.402055459857639</v>
      </c>
      <c r="AF14">
        <v>10.486540486238635</v>
      </c>
      <c r="AG14">
        <v>11.894136498599655</v>
      </c>
      <c r="AH14">
        <v>45.194186691658182</v>
      </c>
      <c r="AI14">
        <v>8.2739675419934642</v>
      </c>
      <c r="AJ14">
        <v>0</v>
      </c>
      <c r="AK14">
        <v>15.182079282289141</v>
      </c>
      <c r="AL14">
        <v>0</v>
      </c>
      <c r="AM14">
        <v>3.1511105600258436</v>
      </c>
      <c r="AN14">
        <v>0.86022659820641678</v>
      </c>
      <c r="AO14">
        <v>3.058796000000001</v>
      </c>
      <c r="AP14">
        <v>3.1783827671913834</v>
      </c>
      <c r="AQ14">
        <v>17.199208562623095</v>
      </c>
      <c r="AR14">
        <v>11.578385869565217</v>
      </c>
      <c r="AS14">
        <v>6.5581030424312869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508.93074609427106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4.9400000000000004</v>
      </c>
      <c r="L15">
        <v>68.489999999999995</v>
      </c>
      <c r="M15">
        <v>27.172921825962913</v>
      </c>
      <c r="N15">
        <v>35.090000000000003</v>
      </c>
      <c r="O15">
        <v>0</v>
      </c>
      <c r="P15">
        <v>36.340000000000011</v>
      </c>
      <c r="Q15">
        <v>6.0737029076396807</v>
      </c>
      <c r="R15">
        <v>12.526035470441297</v>
      </c>
      <c r="S15">
        <v>7.7998967798853096</v>
      </c>
      <c r="T15">
        <v>0</v>
      </c>
      <c r="U15">
        <v>56.5</v>
      </c>
      <c r="V15">
        <v>4.2269010989010996</v>
      </c>
      <c r="W15">
        <v>9.5030844155844143</v>
      </c>
      <c r="X15">
        <v>40.29</v>
      </c>
      <c r="Y15">
        <v>0</v>
      </c>
      <c r="Z15">
        <v>5.7773863636363636</v>
      </c>
      <c r="AA15">
        <v>12.451025316455695</v>
      </c>
      <c r="AB15">
        <v>11.673419714430803</v>
      </c>
      <c r="AC15">
        <v>8.5850033358436644</v>
      </c>
      <c r="AD15">
        <v>10.847849440133569</v>
      </c>
      <c r="AE15">
        <v>14.402055459857639</v>
      </c>
      <c r="AF15">
        <v>7.8627917109932248</v>
      </c>
      <c r="AG15">
        <v>11.894136498599655</v>
      </c>
      <c r="AH15">
        <v>45.194186691658182</v>
      </c>
      <c r="AI15">
        <v>4.8137426210052672</v>
      </c>
      <c r="AJ15">
        <v>0</v>
      </c>
      <c r="AK15">
        <v>15.182079282289141</v>
      </c>
      <c r="AL15">
        <v>0</v>
      </c>
      <c r="AM15">
        <v>0</v>
      </c>
      <c r="AN15">
        <v>0.86022659820641678</v>
      </c>
      <c r="AO15">
        <v>3.058796000000001</v>
      </c>
      <c r="AP15">
        <v>2.0432460646230322</v>
      </c>
      <c r="AQ15">
        <v>17.199208562623095</v>
      </c>
      <c r="AR15">
        <v>9.13017391304348</v>
      </c>
      <c r="AS15">
        <v>6.5581030424312869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496.48597311424521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4.9398967326546401</v>
      </c>
      <c r="L16">
        <v>68.489999999999995</v>
      </c>
      <c r="M16">
        <v>27.172921825962913</v>
      </c>
      <c r="N16">
        <v>35.090000000000003</v>
      </c>
      <c r="O16">
        <v>0</v>
      </c>
      <c r="P16">
        <v>36.340000000000011</v>
      </c>
      <c r="Q16">
        <v>6.0737029076396807</v>
      </c>
      <c r="R16">
        <v>12.526035470441297</v>
      </c>
      <c r="S16">
        <v>7.7998967798853096</v>
      </c>
      <c r="T16">
        <v>0</v>
      </c>
      <c r="U16">
        <v>56.5</v>
      </c>
      <c r="V16">
        <v>4.2269010989010996</v>
      </c>
      <c r="W16">
        <v>9.5030844155844143</v>
      </c>
      <c r="X16">
        <v>40.29</v>
      </c>
      <c r="Y16">
        <v>0</v>
      </c>
      <c r="Z16">
        <v>5.7773863636363636</v>
      </c>
      <c r="AA16">
        <v>12.451025316455695</v>
      </c>
      <c r="AB16">
        <v>11.673419714430803</v>
      </c>
      <c r="AC16">
        <v>8.5850033358436644</v>
      </c>
      <c r="AD16">
        <v>10.847849440133569</v>
      </c>
      <c r="AE16">
        <v>14.402055459857639</v>
      </c>
      <c r="AF16">
        <v>7.8627917109932248</v>
      </c>
      <c r="AG16">
        <v>11.894136498599655</v>
      </c>
      <c r="AH16">
        <v>45.194186691658182</v>
      </c>
      <c r="AI16">
        <v>4.8137426210052672</v>
      </c>
      <c r="AJ16">
        <v>0</v>
      </c>
      <c r="AK16">
        <v>15.182079282289141</v>
      </c>
      <c r="AL16">
        <v>0</v>
      </c>
      <c r="AM16">
        <v>0</v>
      </c>
      <c r="AN16">
        <v>0.86022659820641678</v>
      </c>
      <c r="AO16">
        <v>3.058796000000001</v>
      </c>
      <c r="AP16">
        <v>2.0432460646230322</v>
      </c>
      <c r="AQ16">
        <v>17.199208562623095</v>
      </c>
      <c r="AR16">
        <v>9.13017391304348</v>
      </c>
      <c r="AS16">
        <v>6.5581030424312869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496.48586984689985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4.9398967326546401</v>
      </c>
      <c r="L17">
        <v>68.489999999999995</v>
      </c>
      <c r="M17">
        <v>27.172921825962913</v>
      </c>
      <c r="N17">
        <v>35.090000000000003</v>
      </c>
      <c r="O17">
        <v>0</v>
      </c>
      <c r="P17">
        <v>33.9</v>
      </c>
      <c r="Q17">
        <v>3.2725955902306652</v>
      </c>
      <c r="R17">
        <v>6.6801106693174281</v>
      </c>
      <c r="S17">
        <v>4.1807899212598416</v>
      </c>
      <c r="T17">
        <v>0</v>
      </c>
      <c r="U17">
        <v>56.5</v>
      </c>
      <c r="V17">
        <v>4.2269010989010996</v>
      </c>
      <c r="W17">
        <v>9.5030844155844143</v>
      </c>
      <c r="X17">
        <v>40.29</v>
      </c>
      <c r="Y17">
        <v>0</v>
      </c>
      <c r="Z17">
        <v>3.8536363636363635</v>
      </c>
      <c r="AA17">
        <v>12.451025316455695</v>
      </c>
      <c r="AB17">
        <v>11.673419714430803</v>
      </c>
      <c r="AC17">
        <v>8.5850033358436644</v>
      </c>
      <c r="AD17">
        <v>10.847849440133569</v>
      </c>
      <c r="AE17">
        <v>14.402055459857639</v>
      </c>
      <c r="AF17">
        <v>7.8627917109932248</v>
      </c>
      <c r="AG17">
        <v>11.894136498599655</v>
      </c>
      <c r="AH17">
        <v>45.194186691658182</v>
      </c>
      <c r="AI17">
        <v>4.8137426210052672</v>
      </c>
      <c r="AJ17">
        <v>0</v>
      </c>
      <c r="AK17">
        <v>15.182079282289141</v>
      </c>
      <c r="AL17">
        <v>0</v>
      </c>
      <c r="AM17">
        <v>0</v>
      </c>
      <c r="AN17">
        <v>0.86022659820641678</v>
      </c>
      <c r="AO17">
        <v>3.058796000000001</v>
      </c>
      <c r="AP17">
        <v>3.1783827671913834</v>
      </c>
      <c r="AQ17">
        <v>17.199208562623095</v>
      </c>
      <c r="AR17">
        <v>9.13017391304348</v>
      </c>
      <c r="AS17">
        <v>6.5581030424312869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480.99111757230992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4.9400000000000004</v>
      </c>
      <c r="L18">
        <v>68.489999999999995</v>
      </c>
      <c r="M18">
        <v>27.172921825962913</v>
      </c>
      <c r="N18">
        <v>35.090000000000003</v>
      </c>
      <c r="O18">
        <v>0</v>
      </c>
      <c r="P18">
        <v>31.462953990610334</v>
      </c>
      <c r="Q18">
        <v>3.2725955902306652</v>
      </c>
      <c r="R18">
        <v>6.6801106693174281</v>
      </c>
      <c r="S18">
        <v>4.1807899212598416</v>
      </c>
      <c r="T18">
        <v>0</v>
      </c>
      <c r="U18">
        <v>56.5</v>
      </c>
      <c r="V18">
        <v>4.2269010989010996</v>
      </c>
      <c r="W18">
        <v>9.5030844155844143</v>
      </c>
      <c r="X18">
        <v>40.29</v>
      </c>
      <c r="Y18">
        <v>0</v>
      </c>
      <c r="Z18">
        <v>3.8536363636363635</v>
      </c>
      <c r="AA18">
        <v>12.451025316455695</v>
      </c>
      <c r="AB18">
        <v>11.673419714430803</v>
      </c>
      <c r="AC18">
        <v>8.5850033358436644</v>
      </c>
      <c r="AD18">
        <v>10.847849440133569</v>
      </c>
      <c r="AE18">
        <v>14.402055459857639</v>
      </c>
      <c r="AF18">
        <v>7.8627917109932248</v>
      </c>
      <c r="AG18">
        <v>11.894136498599655</v>
      </c>
      <c r="AH18">
        <v>45.194186691658182</v>
      </c>
      <c r="AI18">
        <v>4.8137426210052672</v>
      </c>
      <c r="AJ18">
        <v>0</v>
      </c>
      <c r="AK18">
        <v>15.182079282289141</v>
      </c>
      <c r="AL18">
        <v>0</v>
      </c>
      <c r="AM18">
        <v>0</v>
      </c>
      <c r="AN18">
        <v>0.86022659820641678</v>
      </c>
      <c r="AO18">
        <v>3.058796000000001</v>
      </c>
      <c r="AP18">
        <v>2.0432460646230322</v>
      </c>
      <c r="AQ18">
        <v>17.199208562623095</v>
      </c>
      <c r="AR18">
        <v>9.13017391304348</v>
      </c>
      <c r="AS18">
        <v>6.5581030424312869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477.41903812769726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4.9400000000000013</v>
      </c>
      <c r="L19">
        <v>68.489999999999995</v>
      </c>
      <c r="M19">
        <v>27.172921825962913</v>
      </c>
      <c r="N19">
        <v>35.090000000000003</v>
      </c>
      <c r="O19">
        <v>0</v>
      </c>
      <c r="P19">
        <v>31.462953990610334</v>
      </c>
      <c r="Q19">
        <v>3.2725955902306652</v>
      </c>
      <c r="R19">
        <v>6.6801106693174281</v>
      </c>
      <c r="S19">
        <v>4.1807899212598416</v>
      </c>
      <c r="T19">
        <v>0</v>
      </c>
      <c r="U19">
        <v>56.5</v>
      </c>
      <c r="V19">
        <v>4.2269010989010996</v>
      </c>
      <c r="W19">
        <v>9.5030844155844143</v>
      </c>
      <c r="X19">
        <v>40.29</v>
      </c>
      <c r="Y19">
        <v>0</v>
      </c>
      <c r="Z19">
        <v>3.8536363636363635</v>
      </c>
      <c r="AA19">
        <v>12.451025316455695</v>
      </c>
      <c r="AB19">
        <v>11.673419714430803</v>
      </c>
      <c r="AC19">
        <v>8.5850033358436644</v>
      </c>
      <c r="AD19">
        <v>10.847849440133569</v>
      </c>
      <c r="AE19">
        <v>14.402055459857639</v>
      </c>
      <c r="AF19">
        <v>7.8627917109932248</v>
      </c>
      <c r="AG19">
        <v>11.894136498599655</v>
      </c>
      <c r="AH19">
        <v>45.194186691658182</v>
      </c>
      <c r="AI19">
        <v>4.8137426210052672</v>
      </c>
      <c r="AJ19">
        <v>0</v>
      </c>
      <c r="AK19">
        <v>15.182079282289141</v>
      </c>
      <c r="AL19">
        <v>0</v>
      </c>
      <c r="AM19">
        <v>0</v>
      </c>
      <c r="AN19">
        <v>0.86022659820641678</v>
      </c>
      <c r="AO19">
        <v>2.8655120000000007</v>
      </c>
      <c r="AP19">
        <v>2.6476296603148302</v>
      </c>
      <c r="AQ19">
        <v>17.199208562623095</v>
      </c>
      <c r="AR19">
        <v>9.13017391304348</v>
      </c>
      <c r="AS19">
        <v>6.5581030424312869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477.83013772338904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4.9398937383036854</v>
      </c>
      <c r="L20">
        <v>68.489999999999995</v>
      </c>
      <c r="M20">
        <v>27.172921825962913</v>
      </c>
      <c r="N20">
        <v>35.090000000000003</v>
      </c>
      <c r="O20">
        <v>0</v>
      </c>
      <c r="P20">
        <v>31.462953990610334</v>
      </c>
      <c r="Q20">
        <v>3.2725955902306652</v>
      </c>
      <c r="R20">
        <v>6.6801106693174281</v>
      </c>
      <c r="S20">
        <v>4.1807899212598416</v>
      </c>
      <c r="T20">
        <v>0</v>
      </c>
      <c r="U20">
        <v>56.5</v>
      </c>
      <c r="V20">
        <v>4.2269010989010996</v>
      </c>
      <c r="W20">
        <v>9.5030844155844143</v>
      </c>
      <c r="X20">
        <v>40.29</v>
      </c>
      <c r="Y20">
        <v>0</v>
      </c>
      <c r="Z20">
        <v>3.8536363636363635</v>
      </c>
      <c r="AA20">
        <v>12.451025316455695</v>
      </c>
      <c r="AB20">
        <v>11.673419714430803</v>
      </c>
      <c r="AC20">
        <v>8.5850033358436644</v>
      </c>
      <c r="AD20">
        <v>10.847849440133569</v>
      </c>
      <c r="AE20">
        <v>14.402055459857639</v>
      </c>
      <c r="AF20">
        <v>7.8627917109932248</v>
      </c>
      <c r="AG20">
        <v>11.894136498599655</v>
      </c>
      <c r="AH20">
        <v>45.194186691658182</v>
      </c>
      <c r="AI20">
        <v>4.8137426210052672</v>
      </c>
      <c r="AJ20">
        <v>0</v>
      </c>
      <c r="AK20">
        <v>15.182079282289141</v>
      </c>
      <c r="AL20">
        <v>0</v>
      </c>
      <c r="AM20">
        <v>0</v>
      </c>
      <c r="AN20">
        <v>0.86022659820641678</v>
      </c>
      <c r="AO20">
        <v>2.8655120000000007</v>
      </c>
      <c r="AP20">
        <v>3.7827663628831814</v>
      </c>
      <c r="AQ20">
        <v>17.199208562623095</v>
      </c>
      <c r="AR20">
        <v>9.13017391304348</v>
      </c>
      <c r="AS20">
        <v>6.5581030424312869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478.96516816426112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4.9400000000000004</v>
      </c>
      <c r="L21">
        <v>68.489999999999995</v>
      </c>
      <c r="M21">
        <v>27.172921825962913</v>
      </c>
      <c r="N21">
        <v>35.090000000000003</v>
      </c>
      <c r="O21">
        <v>0</v>
      </c>
      <c r="P21">
        <v>31.462953990610334</v>
      </c>
      <c r="Q21">
        <v>3.2725955902306652</v>
      </c>
      <c r="R21">
        <v>6.6801106693174281</v>
      </c>
      <c r="S21">
        <v>4.1807899212598416</v>
      </c>
      <c r="T21">
        <v>0</v>
      </c>
      <c r="U21">
        <v>56.5</v>
      </c>
      <c r="V21">
        <v>4.2269010989010996</v>
      </c>
      <c r="W21">
        <v>9.5030844155844143</v>
      </c>
      <c r="X21">
        <v>40.29</v>
      </c>
      <c r="Y21">
        <v>0</v>
      </c>
      <c r="Z21">
        <v>3.8536363636363635</v>
      </c>
      <c r="AA21">
        <v>12.451025316455695</v>
      </c>
      <c r="AB21">
        <v>11.673419714430803</v>
      </c>
      <c r="AC21">
        <v>8.5850033358436644</v>
      </c>
      <c r="AD21">
        <v>10.847849440133569</v>
      </c>
      <c r="AE21">
        <v>14.402055459857639</v>
      </c>
      <c r="AF21">
        <v>7.8627917109932248</v>
      </c>
      <c r="AG21">
        <v>11.894136498599655</v>
      </c>
      <c r="AH21">
        <v>45.194186691658182</v>
      </c>
      <c r="AI21">
        <v>4.8137426210052672</v>
      </c>
      <c r="AJ21">
        <v>0</v>
      </c>
      <c r="AK21">
        <v>15.182079282289141</v>
      </c>
      <c r="AL21">
        <v>0</v>
      </c>
      <c r="AM21">
        <v>0</v>
      </c>
      <c r="AN21">
        <v>0.86022659820641678</v>
      </c>
      <c r="AO21">
        <v>2.8655120000000007</v>
      </c>
      <c r="AP21">
        <v>2.6476296603148302</v>
      </c>
      <c r="AQ21">
        <v>17.199208562623095</v>
      </c>
      <c r="AR21">
        <v>9.13017391304348</v>
      </c>
      <c r="AS21">
        <v>6.5581030424312869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477.83013772338904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4.9400000000000004</v>
      </c>
      <c r="L22">
        <v>68.489999999999995</v>
      </c>
      <c r="M22">
        <v>27.172921825962913</v>
      </c>
      <c r="N22">
        <v>35.090000000000003</v>
      </c>
      <c r="O22">
        <v>0</v>
      </c>
      <c r="P22">
        <v>31.462953990610334</v>
      </c>
      <c r="Q22">
        <v>3.2725955902306652</v>
      </c>
      <c r="R22">
        <v>6.6801106693174281</v>
      </c>
      <c r="S22">
        <v>4.1807899212598416</v>
      </c>
      <c r="T22">
        <v>0</v>
      </c>
      <c r="U22">
        <v>56.5</v>
      </c>
      <c r="V22">
        <v>4.2269010989010996</v>
      </c>
      <c r="W22">
        <v>9.5030844155844143</v>
      </c>
      <c r="X22">
        <v>40.29</v>
      </c>
      <c r="Y22">
        <v>0</v>
      </c>
      <c r="Z22">
        <v>3.8536363636363635</v>
      </c>
      <c r="AA22">
        <v>12.451025316455695</v>
      </c>
      <c r="AB22">
        <v>11.673419714430803</v>
      </c>
      <c r="AC22">
        <v>8.5850033358436644</v>
      </c>
      <c r="AD22">
        <v>10.847849440133569</v>
      </c>
      <c r="AE22">
        <v>14.402055459857639</v>
      </c>
      <c r="AF22">
        <v>7.8627917109932248</v>
      </c>
      <c r="AG22">
        <v>11.894136498599655</v>
      </c>
      <c r="AH22">
        <v>45.194186691658182</v>
      </c>
      <c r="AI22">
        <v>4.8137426210052672</v>
      </c>
      <c r="AJ22">
        <v>0</v>
      </c>
      <c r="AK22">
        <v>15.182079282289141</v>
      </c>
      <c r="AL22">
        <v>0</v>
      </c>
      <c r="AM22">
        <v>0</v>
      </c>
      <c r="AN22">
        <v>0.86022659820641678</v>
      </c>
      <c r="AO22">
        <v>2.8225600000000002</v>
      </c>
      <c r="AP22">
        <v>2.6476296603148302</v>
      </c>
      <c r="AQ22">
        <v>17.199208562623095</v>
      </c>
      <c r="AR22">
        <v>9.13017391304348</v>
      </c>
      <c r="AS22">
        <v>6.5581030424312869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477.78718572338903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4.9400000000000013</v>
      </c>
      <c r="L23">
        <v>68.489999999999995</v>
      </c>
      <c r="M23">
        <v>27.172921825962913</v>
      </c>
      <c r="N23">
        <v>35.090000000000003</v>
      </c>
      <c r="O23">
        <v>0</v>
      </c>
      <c r="P23">
        <v>31.462953990610334</v>
      </c>
      <c r="Q23">
        <v>3.2725955902306652</v>
      </c>
      <c r="R23">
        <v>6.6801106693174281</v>
      </c>
      <c r="S23">
        <v>4.1807899212598416</v>
      </c>
      <c r="T23">
        <v>0</v>
      </c>
      <c r="U23">
        <v>56.5</v>
      </c>
      <c r="V23">
        <v>4.2269010989010996</v>
      </c>
      <c r="W23">
        <v>9.5030844155844143</v>
      </c>
      <c r="X23">
        <v>40.29</v>
      </c>
      <c r="Y23">
        <v>0</v>
      </c>
      <c r="Z23">
        <v>3.8536363636363635</v>
      </c>
      <c r="AA23">
        <v>12.451025316455695</v>
      </c>
      <c r="AB23">
        <v>11.673419714430803</v>
      </c>
      <c r="AC23">
        <v>8.5850033358436644</v>
      </c>
      <c r="AD23">
        <v>10.847849440133569</v>
      </c>
      <c r="AE23">
        <v>14.402055459857639</v>
      </c>
      <c r="AF23">
        <v>7.8627917109932248</v>
      </c>
      <c r="AG23">
        <v>11.894136498599655</v>
      </c>
      <c r="AH23">
        <v>45.194186691658182</v>
      </c>
      <c r="AI23">
        <v>5.6419731643422013</v>
      </c>
      <c r="AJ23">
        <v>0</v>
      </c>
      <c r="AK23">
        <v>15.182079282289141</v>
      </c>
      <c r="AL23">
        <v>0</v>
      </c>
      <c r="AM23">
        <v>0</v>
      </c>
      <c r="AN23">
        <v>0.86022659820641678</v>
      </c>
      <c r="AO23">
        <v>2.7796080000000005</v>
      </c>
      <c r="AP23">
        <v>3.7827663628831814</v>
      </c>
      <c r="AQ23">
        <v>17.199208562623095</v>
      </c>
      <c r="AR23">
        <v>9.13017391304348</v>
      </c>
      <c r="AS23">
        <v>6.5581030424312869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479.70760096929433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4.9400000000000004</v>
      </c>
      <c r="L24">
        <v>68.489999999999995</v>
      </c>
      <c r="M24">
        <v>27.172921825962913</v>
      </c>
      <c r="N24">
        <v>35.090000000000003</v>
      </c>
      <c r="O24">
        <v>0</v>
      </c>
      <c r="P24">
        <v>31.462953990610334</v>
      </c>
      <c r="Q24">
        <v>3.2725955902306652</v>
      </c>
      <c r="R24">
        <v>6.6801106693174281</v>
      </c>
      <c r="S24">
        <v>4.1807899212598416</v>
      </c>
      <c r="T24">
        <v>0</v>
      </c>
      <c r="U24">
        <v>56.5</v>
      </c>
      <c r="V24">
        <v>4.2269010989010996</v>
      </c>
      <c r="W24">
        <v>9.5030844155844143</v>
      </c>
      <c r="X24">
        <v>40.29</v>
      </c>
      <c r="Y24">
        <v>0</v>
      </c>
      <c r="Z24">
        <v>3.8536363636363635</v>
      </c>
      <c r="AA24">
        <v>12.451025316455695</v>
      </c>
      <c r="AB24">
        <v>11.673419714430803</v>
      </c>
      <c r="AC24">
        <v>8.5850033358436644</v>
      </c>
      <c r="AD24">
        <v>10.847849440133569</v>
      </c>
      <c r="AE24">
        <v>14.402055459857639</v>
      </c>
      <c r="AF24">
        <v>7.8627917109932248</v>
      </c>
      <c r="AG24">
        <v>11.894136498599655</v>
      </c>
      <c r="AH24">
        <v>45.194186691658182</v>
      </c>
      <c r="AI24">
        <v>5.6419731643422013</v>
      </c>
      <c r="AJ24">
        <v>0</v>
      </c>
      <c r="AK24">
        <v>15.182079282289141</v>
      </c>
      <c r="AL24">
        <v>0</v>
      </c>
      <c r="AM24">
        <v>0</v>
      </c>
      <c r="AN24">
        <v>0.86022659820641678</v>
      </c>
      <c r="AO24">
        <v>2.7796080000000005</v>
      </c>
      <c r="AP24">
        <v>2.6476296603148302</v>
      </c>
      <c r="AQ24">
        <v>17.199208562623095</v>
      </c>
      <c r="AR24">
        <v>9.13017391304348</v>
      </c>
      <c r="AS24">
        <v>6.5581030424312869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478.57246426672594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4.9399999999999995</v>
      </c>
      <c r="L25">
        <v>68.489999999999995</v>
      </c>
      <c r="M25">
        <v>27.172921825962913</v>
      </c>
      <c r="N25">
        <v>35.090000000000003</v>
      </c>
      <c r="O25">
        <v>0</v>
      </c>
      <c r="P25">
        <v>31.462953990610334</v>
      </c>
      <c r="Q25">
        <v>3.2725955902306652</v>
      </c>
      <c r="R25">
        <v>6.6801106693174281</v>
      </c>
      <c r="S25">
        <v>4.1807899212598416</v>
      </c>
      <c r="T25">
        <v>0</v>
      </c>
      <c r="U25">
        <v>56.5</v>
      </c>
      <c r="V25">
        <v>4.2269010989010996</v>
      </c>
      <c r="W25">
        <v>9.5030844155844143</v>
      </c>
      <c r="X25">
        <v>40.29</v>
      </c>
      <c r="Y25">
        <v>0</v>
      </c>
      <c r="Z25">
        <v>3.8536363636363635</v>
      </c>
      <c r="AA25">
        <v>12.451025316455695</v>
      </c>
      <c r="AB25">
        <v>11.673419714430803</v>
      </c>
      <c r="AC25">
        <v>8.5850033358436644</v>
      </c>
      <c r="AD25">
        <v>10.847849440133569</v>
      </c>
      <c r="AE25">
        <v>14.402055459857639</v>
      </c>
      <c r="AF25">
        <v>7.8627917109932248</v>
      </c>
      <c r="AG25">
        <v>11.894136498599655</v>
      </c>
      <c r="AH25">
        <v>45.194186691658182</v>
      </c>
      <c r="AI25">
        <v>3.0071994895656462</v>
      </c>
      <c r="AJ25">
        <v>0</v>
      </c>
      <c r="AK25">
        <v>15.182079282289141</v>
      </c>
      <c r="AL25">
        <v>0</v>
      </c>
      <c r="AM25">
        <v>0</v>
      </c>
      <c r="AN25">
        <v>0.86022659820641678</v>
      </c>
      <c r="AO25">
        <v>2.7796080000000005</v>
      </c>
      <c r="AP25">
        <v>2.6476296603148302</v>
      </c>
      <c r="AQ25">
        <v>17.199208562623095</v>
      </c>
      <c r="AR25">
        <v>9.13017391304348</v>
      </c>
      <c r="AS25">
        <v>6.5581030424312869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475.93769059194943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4.9400000000000004</v>
      </c>
      <c r="L26">
        <v>68.489999999999995</v>
      </c>
      <c r="M26">
        <v>27.172921825962913</v>
      </c>
      <c r="N26">
        <v>35.090000000000003</v>
      </c>
      <c r="O26">
        <v>0</v>
      </c>
      <c r="P26">
        <v>31.462953990610334</v>
      </c>
      <c r="Q26">
        <v>6.0737029076396807</v>
      </c>
      <c r="R26">
        <v>12.526035470441297</v>
      </c>
      <c r="S26">
        <v>7.7998967798853096</v>
      </c>
      <c r="T26">
        <v>0</v>
      </c>
      <c r="U26">
        <v>56.5</v>
      </c>
      <c r="V26">
        <v>4.2269010989010996</v>
      </c>
      <c r="W26">
        <v>9.5030844155844143</v>
      </c>
      <c r="X26">
        <v>40.29</v>
      </c>
      <c r="Y26">
        <v>0</v>
      </c>
      <c r="Z26">
        <v>3.8536363636363635</v>
      </c>
      <c r="AA26">
        <v>12.451025316455695</v>
      </c>
      <c r="AB26">
        <v>11.673419714430803</v>
      </c>
      <c r="AC26">
        <v>8.5850033358436644</v>
      </c>
      <c r="AD26">
        <v>10.847849440133569</v>
      </c>
      <c r="AE26">
        <v>14.402055459857639</v>
      </c>
      <c r="AF26">
        <v>7.8627917109932248</v>
      </c>
      <c r="AG26">
        <v>11.894136498599655</v>
      </c>
      <c r="AH26">
        <v>45.194186691658182</v>
      </c>
      <c r="AI26">
        <v>9.7775672867762875</v>
      </c>
      <c r="AJ26">
        <v>0</v>
      </c>
      <c r="AK26">
        <v>15.182079282289141</v>
      </c>
      <c r="AL26">
        <v>0</v>
      </c>
      <c r="AM26">
        <v>0</v>
      </c>
      <c r="AN26">
        <v>0.86022659820641678</v>
      </c>
      <c r="AO26">
        <v>2.6906360000000005</v>
      </c>
      <c r="AP26">
        <v>3.7827663628831814</v>
      </c>
      <c r="AQ26">
        <v>17.199208562623095</v>
      </c>
      <c r="AR26">
        <v>9.13017391304348</v>
      </c>
      <c r="AS26">
        <v>6.5581030424312869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496.02036206888675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4.76</v>
      </c>
      <c r="L27">
        <v>68.489999999999995</v>
      </c>
      <c r="M27">
        <v>27.172921825962913</v>
      </c>
      <c r="N27">
        <v>35.090000000000003</v>
      </c>
      <c r="O27">
        <v>0</v>
      </c>
      <c r="P27">
        <v>31.462953990610334</v>
      </c>
      <c r="Q27">
        <v>5.9805522832221651</v>
      </c>
      <c r="R27">
        <v>12.148006185306741</v>
      </c>
      <c r="S27">
        <v>7.7985885129819037</v>
      </c>
      <c r="T27">
        <v>0</v>
      </c>
      <c r="U27">
        <v>56.5</v>
      </c>
      <c r="V27">
        <v>4.2269010989010996</v>
      </c>
      <c r="W27">
        <v>9.5030844155844143</v>
      </c>
      <c r="X27">
        <v>40.29</v>
      </c>
      <c r="Y27">
        <v>0</v>
      </c>
      <c r="Z27">
        <v>3.8536363636363635</v>
      </c>
      <c r="AA27">
        <v>12.451025316455695</v>
      </c>
      <c r="AB27">
        <v>11.673419714430803</v>
      </c>
      <c r="AC27">
        <v>8.5850033358436644</v>
      </c>
      <c r="AD27">
        <v>10.847849440133569</v>
      </c>
      <c r="AE27">
        <v>14.402055459857639</v>
      </c>
      <c r="AF27">
        <v>7.8627917109932248</v>
      </c>
      <c r="AG27">
        <v>11.894136498599655</v>
      </c>
      <c r="AH27">
        <v>45.194186691658182</v>
      </c>
      <c r="AI27">
        <v>9.7775672867762875</v>
      </c>
      <c r="AJ27">
        <v>0</v>
      </c>
      <c r="AK27">
        <v>15.182079282289141</v>
      </c>
      <c r="AL27">
        <v>0</v>
      </c>
      <c r="AM27">
        <v>0</v>
      </c>
      <c r="AN27">
        <v>0.86022659820641678</v>
      </c>
      <c r="AO27">
        <v>2.6906360000000005</v>
      </c>
      <c r="AP27">
        <v>2.6476296603148302</v>
      </c>
      <c r="AQ27">
        <v>17.199208562623095</v>
      </c>
      <c r="AR27">
        <v>11.578385869565217</v>
      </c>
      <c r="AS27">
        <v>9.6947085435600506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499.81755464751336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4.9400000000000004</v>
      </c>
      <c r="L28">
        <v>68.489999999999995</v>
      </c>
      <c r="M28">
        <v>27.172921825962913</v>
      </c>
      <c r="N28">
        <v>35.090000000000003</v>
      </c>
      <c r="O28">
        <v>0</v>
      </c>
      <c r="P28">
        <v>31.462953990610334</v>
      </c>
      <c r="Q28">
        <v>6.0767999999999986</v>
      </c>
      <c r="R28">
        <v>12.149277809227286</v>
      </c>
      <c r="S28">
        <v>7.7998974134151693</v>
      </c>
      <c r="T28">
        <v>0</v>
      </c>
      <c r="U28">
        <v>56.5</v>
      </c>
      <c r="V28">
        <v>4.2269010989010996</v>
      </c>
      <c r="W28">
        <v>9.5030844155844143</v>
      </c>
      <c r="X28">
        <v>40.29</v>
      </c>
      <c r="Y28">
        <v>0</v>
      </c>
      <c r="Z28">
        <v>3.8536363636363635</v>
      </c>
      <c r="AA28">
        <v>12.451025316455695</v>
      </c>
      <c r="AB28">
        <v>11.673419714430803</v>
      </c>
      <c r="AC28">
        <v>8.5850033358436644</v>
      </c>
      <c r="AD28">
        <v>10.847849440133569</v>
      </c>
      <c r="AE28">
        <v>14.402055459857639</v>
      </c>
      <c r="AF28">
        <v>7.8627917109932248</v>
      </c>
      <c r="AG28">
        <v>11.894136498599655</v>
      </c>
      <c r="AH28">
        <v>45.194186691658182</v>
      </c>
      <c r="AI28">
        <v>9.7775672867762875</v>
      </c>
      <c r="AJ28">
        <v>0</v>
      </c>
      <c r="AK28">
        <v>15.182079282289141</v>
      </c>
      <c r="AL28">
        <v>0</v>
      </c>
      <c r="AM28">
        <v>0</v>
      </c>
      <c r="AN28">
        <v>0.86022659820641678</v>
      </c>
      <c r="AO28">
        <v>2.6047320000000007</v>
      </c>
      <c r="AP28">
        <v>2.6476296603148302</v>
      </c>
      <c r="AQ28">
        <v>17.199208562623095</v>
      </c>
      <c r="AR28">
        <v>11.578385869565217</v>
      </c>
      <c r="AS28">
        <v>9.6947085435600506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500.01047888864508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4.9400000000000013</v>
      </c>
      <c r="L29">
        <v>68.489999999999995</v>
      </c>
      <c r="M29">
        <v>27.172921825962913</v>
      </c>
      <c r="N29">
        <v>35.090000000000003</v>
      </c>
      <c r="O29">
        <v>0</v>
      </c>
      <c r="P29">
        <v>31.462953990610334</v>
      </c>
      <c r="Q29">
        <v>6.0767999999999986</v>
      </c>
      <c r="R29">
        <v>12.149277809227286</v>
      </c>
      <c r="S29">
        <v>7.7998974134151693</v>
      </c>
      <c r="T29">
        <v>0</v>
      </c>
      <c r="U29">
        <v>56.5</v>
      </c>
      <c r="V29">
        <v>4.2269010989010996</v>
      </c>
      <c r="W29">
        <v>9.5030844155844143</v>
      </c>
      <c r="X29">
        <v>40.29</v>
      </c>
      <c r="Y29">
        <v>0</v>
      </c>
      <c r="Z29">
        <v>3.8536363636363635</v>
      </c>
      <c r="AA29">
        <v>12.451025316455695</v>
      </c>
      <c r="AB29">
        <v>11.673419714430803</v>
      </c>
      <c r="AC29">
        <v>8.5850033358436644</v>
      </c>
      <c r="AD29">
        <v>10.847849440133569</v>
      </c>
      <c r="AE29">
        <v>14.402055459857639</v>
      </c>
      <c r="AF29">
        <v>7.8627917109932248</v>
      </c>
      <c r="AG29">
        <v>11.894136498599655</v>
      </c>
      <c r="AH29">
        <v>45.194186691658182</v>
      </c>
      <c r="AI29">
        <v>9.7775672867762875</v>
      </c>
      <c r="AJ29">
        <v>0</v>
      </c>
      <c r="AK29">
        <v>15.182079282289141</v>
      </c>
      <c r="AL29">
        <v>0</v>
      </c>
      <c r="AM29">
        <v>0</v>
      </c>
      <c r="AN29">
        <v>0.86022659820641678</v>
      </c>
      <c r="AO29">
        <v>2.6047320000000007</v>
      </c>
      <c r="AP29">
        <v>3.7827663628831814</v>
      </c>
      <c r="AQ29">
        <v>17.199208562623095</v>
      </c>
      <c r="AR29">
        <v>9.13017391304348</v>
      </c>
      <c r="AS29">
        <v>9.6947085435600506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498.69740363469174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4.9400000000000004</v>
      </c>
      <c r="L30">
        <v>68.489999999999995</v>
      </c>
      <c r="M30">
        <v>27.172921825962913</v>
      </c>
      <c r="N30">
        <v>35.090000000000003</v>
      </c>
      <c r="O30">
        <v>0</v>
      </c>
      <c r="P30">
        <v>31.462953990610334</v>
      </c>
      <c r="Q30">
        <v>6.0767999999999986</v>
      </c>
      <c r="R30">
        <v>12.149277809227286</v>
      </c>
      <c r="S30">
        <v>7.7998974134151693</v>
      </c>
      <c r="T30">
        <v>0</v>
      </c>
      <c r="U30">
        <v>56.5</v>
      </c>
      <c r="V30">
        <v>4.2269010989010996</v>
      </c>
      <c r="W30">
        <v>9.5030844155844143</v>
      </c>
      <c r="X30">
        <v>40.29</v>
      </c>
      <c r="Y30">
        <v>0</v>
      </c>
      <c r="Z30">
        <v>3.8536363636363635</v>
      </c>
      <c r="AA30">
        <v>12.451025316455695</v>
      </c>
      <c r="AB30">
        <v>11.673419714430803</v>
      </c>
      <c r="AC30">
        <v>8.5850033358436644</v>
      </c>
      <c r="AD30">
        <v>10.847849440133569</v>
      </c>
      <c r="AE30">
        <v>14.402055459857639</v>
      </c>
      <c r="AF30">
        <v>7.8627917109932248</v>
      </c>
      <c r="AG30">
        <v>11.894136498599655</v>
      </c>
      <c r="AH30">
        <v>45.194186691658182</v>
      </c>
      <c r="AI30">
        <v>9.7775672867762875</v>
      </c>
      <c r="AJ30">
        <v>0</v>
      </c>
      <c r="AK30">
        <v>15.182079282289141</v>
      </c>
      <c r="AL30">
        <v>0</v>
      </c>
      <c r="AM30">
        <v>0</v>
      </c>
      <c r="AN30">
        <v>0.86022659820641678</v>
      </c>
      <c r="AO30">
        <v>2.6047320000000007</v>
      </c>
      <c r="AP30">
        <v>2.6476296603148302</v>
      </c>
      <c r="AQ30">
        <v>13.009208669958376</v>
      </c>
      <c r="AR30">
        <v>9.13017391304348</v>
      </c>
      <c r="AS30">
        <v>9.6947085435600506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493.37226703945862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4.9400000000000004</v>
      </c>
      <c r="L31">
        <v>68.47</v>
      </c>
      <c r="M31">
        <v>27.172921825962913</v>
      </c>
      <c r="N31">
        <v>35.090000000000003</v>
      </c>
      <c r="O31">
        <v>0</v>
      </c>
      <c r="P31">
        <v>31.462953990610334</v>
      </c>
      <c r="Q31">
        <v>6.0774832912670362</v>
      </c>
      <c r="R31">
        <v>12.148006185306741</v>
      </c>
      <c r="S31">
        <v>7.7985885129819037</v>
      </c>
      <c r="T31">
        <v>0</v>
      </c>
      <c r="U31">
        <v>56.5</v>
      </c>
      <c r="V31">
        <v>4.2269010989010996</v>
      </c>
      <c r="W31">
        <v>9.5030844155844143</v>
      </c>
      <c r="X31">
        <v>40.29</v>
      </c>
      <c r="Y31">
        <v>0</v>
      </c>
      <c r="Z31">
        <v>3.8536363636363635</v>
      </c>
      <c r="AA31">
        <v>12.451025316455695</v>
      </c>
      <c r="AB31">
        <v>11.673419714430803</v>
      </c>
      <c r="AC31">
        <v>8.5850033358436644</v>
      </c>
      <c r="AD31">
        <v>10.847849440133569</v>
      </c>
      <c r="AE31">
        <v>14.402055459857639</v>
      </c>
      <c r="AF31">
        <v>5.2418611406621505</v>
      </c>
      <c r="AG31">
        <v>11.894136498599655</v>
      </c>
      <c r="AH31">
        <v>45.194186691658182</v>
      </c>
      <c r="AI31">
        <v>9.7775672867762875</v>
      </c>
      <c r="AJ31">
        <v>0</v>
      </c>
      <c r="AK31">
        <v>15.182079282289141</v>
      </c>
      <c r="AL31">
        <v>0</v>
      </c>
      <c r="AM31">
        <v>0</v>
      </c>
      <c r="AN31">
        <v>0.86022659820641678</v>
      </c>
      <c r="AO31">
        <v>2.6476840000000008</v>
      </c>
      <c r="AP31">
        <v>2.6476296603148302</v>
      </c>
      <c r="AQ31">
        <v>13.009208669958376</v>
      </c>
      <c r="AR31">
        <v>9.13017391304348</v>
      </c>
      <c r="AS31">
        <v>9.6947085435600506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490.77239123604079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4.9699999999999989</v>
      </c>
      <c r="L32">
        <v>68.47</v>
      </c>
      <c r="M32">
        <v>27.172921825962913</v>
      </c>
      <c r="N32">
        <v>35.090000000000003</v>
      </c>
      <c r="O32">
        <v>0</v>
      </c>
      <c r="P32">
        <v>31.462953990610334</v>
      </c>
      <c r="Q32">
        <v>6.0737029076396807</v>
      </c>
      <c r="R32">
        <v>12.526035470441297</v>
      </c>
      <c r="S32">
        <v>7.7998967798853096</v>
      </c>
      <c r="T32">
        <v>0</v>
      </c>
      <c r="U32">
        <v>56.5</v>
      </c>
      <c r="V32">
        <v>4.2269010989010996</v>
      </c>
      <c r="W32">
        <v>9.5030844155844143</v>
      </c>
      <c r="X32">
        <v>40.29</v>
      </c>
      <c r="Y32">
        <v>0</v>
      </c>
      <c r="Z32">
        <v>3.8536363636363635</v>
      </c>
      <c r="AA32">
        <v>12.451025316455695</v>
      </c>
      <c r="AB32">
        <v>11.673419714430803</v>
      </c>
      <c r="AC32">
        <v>8.5850033358436644</v>
      </c>
      <c r="AD32">
        <v>10.847849440133569</v>
      </c>
      <c r="AE32">
        <v>14.402055459857639</v>
      </c>
      <c r="AF32">
        <v>5.2418611406621505</v>
      </c>
      <c r="AG32">
        <v>11.894136498599655</v>
      </c>
      <c r="AH32">
        <v>45.194186691658182</v>
      </c>
      <c r="AI32">
        <v>1.8815841538224976</v>
      </c>
      <c r="AJ32">
        <v>0</v>
      </c>
      <c r="AK32">
        <v>15.182079282289141</v>
      </c>
      <c r="AL32">
        <v>0</v>
      </c>
      <c r="AM32">
        <v>0</v>
      </c>
      <c r="AN32">
        <v>0.86022659820641678</v>
      </c>
      <c r="AO32">
        <v>2.6476840000000008</v>
      </c>
      <c r="AP32">
        <v>3.7827663628831814</v>
      </c>
      <c r="AQ32">
        <v>8.6737039578699253</v>
      </c>
      <c r="AR32">
        <v>9.13017391304348</v>
      </c>
      <c r="AS32">
        <v>9.6947085435600506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480.08159726197749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4.9699999999999989</v>
      </c>
      <c r="L33">
        <v>68.47</v>
      </c>
      <c r="M33">
        <v>27.172921825962913</v>
      </c>
      <c r="N33">
        <v>35.090000000000003</v>
      </c>
      <c r="O33">
        <v>0</v>
      </c>
      <c r="P33">
        <v>31.462953990610334</v>
      </c>
      <c r="Q33">
        <v>6.3095859580052496</v>
      </c>
      <c r="R33">
        <v>13.005179981320051</v>
      </c>
      <c r="S33">
        <v>8.094376123876124</v>
      </c>
      <c r="T33">
        <v>0</v>
      </c>
      <c r="U33">
        <v>56.5</v>
      </c>
      <c r="V33">
        <v>4.2269010989010996</v>
      </c>
      <c r="W33">
        <v>9.5030844155844143</v>
      </c>
      <c r="X33">
        <v>40.29</v>
      </c>
      <c r="Y33">
        <v>0</v>
      </c>
      <c r="Z33">
        <v>3.8536363636363635</v>
      </c>
      <c r="AA33">
        <v>12.451025316455695</v>
      </c>
      <c r="AB33">
        <v>11.673419714430803</v>
      </c>
      <c r="AC33">
        <v>8.5850033358436644</v>
      </c>
      <c r="AD33">
        <v>10.847849440133569</v>
      </c>
      <c r="AE33">
        <v>14.402055459857639</v>
      </c>
      <c r="AF33">
        <v>5.2418611406621505</v>
      </c>
      <c r="AG33">
        <v>11.894136498599655</v>
      </c>
      <c r="AH33">
        <v>45.194186691658182</v>
      </c>
      <c r="AI33">
        <v>1.8815841538224976</v>
      </c>
      <c r="AJ33">
        <v>0</v>
      </c>
      <c r="AK33">
        <v>15.182079282289141</v>
      </c>
      <c r="AL33">
        <v>0</v>
      </c>
      <c r="AM33">
        <v>0</v>
      </c>
      <c r="AN33">
        <v>0.86022659820641678</v>
      </c>
      <c r="AO33">
        <v>2.6476840000000008</v>
      </c>
      <c r="AP33">
        <v>2.7243280861640433</v>
      </c>
      <c r="AQ33">
        <v>8.6737039578699253</v>
      </c>
      <c r="AR33">
        <v>9.13017391304348</v>
      </c>
      <c r="AS33">
        <v>7.9490465326914146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478.28700387962482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4.9699999999999989</v>
      </c>
      <c r="L34">
        <v>68.47</v>
      </c>
      <c r="M34">
        <v>27.172921825962913</v>
      </c>
      <c r="N34">
        <v>35.090000000000003</v>
      </c>
      <c r="O34">
        <v>0</v>
      </c>
      <c r="P34">
        <v>31.462953990610334</v>
      </c>
      <c r="Q34">
        <v>6.0740080704328685</v>
      </c>
      <c r="R34">
        <v>12.529148228980324</v>
      </c>
      <c r="S34">
        <v>7.7982764872521253</v>
      </c>
      <c r="T34">
        <v>0</v>
      </c>
      <c r="U34">
        <v>56.5</v>
      </c>
      <c r="V34">
        <v>4.2269010989010996</v>
      </c>
      <c r="W34">
        <v>9.5030844155844143</v>
      </c>
      <c r="X34">
        <v>40.29</v>
      </c>
      <c r="Y34">
        <v>0</v>
      </c>
      <c r="Z34">
        <v>3.8536363636363635</v>
      </c>
      <c r="AA34">
        <v>12.451025316455695</v>
      </c>
      <c r="AB34">
        <v>11.673419714430803</v>
      </c>
      <c r="AC34">
        <v>8.5850033358436644</v>
      </c>
      <c r="AD34">
        <v>10.847849440133569</v>
      </c>
      <c r="AE34">
        <v>14.402055459857639</v>
      </c>
      <c r="AF34">
        <v>5.2418611406621505</v>
      </c>
      <c r="AG34">
        <v>11.894136498599655</v>
      </c>
      <c r="AH34">
        <v>45.194186691658182</v>
      </c>
      <c r="AI34">
        <v>1.8815841538224976</v>
      </c>
      <c r="AJ34">
        <v>0</v>
      </c>
      <c r="AK34">
        <v>15.182079282289141</v>
      </c>
      <c r="AL34">
        <v>0</v>
      </c>
      <c r="AM34">
        <v>0</v>
      </c>
      <c r="AN34">
        <v>0.86022659820641678</v>
      </c>
      <c r="AO34">
        <v>2.6476840000000008</v>
      </c>
      <c r="AP34">
        <v>2.7243280861640433</v>
      </c>
      <c r="AQ34">
        <v>4.3355047120884471</v>
      </c>
      <c r="AR34">
        <v>9.13017391304348</v>
      </c>
      <c r="AS34">
        <v>7.9490465326914146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472.94109535730729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4.9699999999999989</v>
      </c>
      <c r="L35">
        <v>68.47</v>
      </c>
      <c r="M35">
        <v>27.172921825962913</v>
      </c>
      <c r="N35">
        <v>35.090000000000003</v>
      </c>
      <c r="O35">
        <v>0</v>
      </c>
      <c r="P35">
        <v>33.382954243738389</v>
      </c>
      <c r="Q35">
        <v>6.0740080704328685</v>
      </c>
      <c r="R35">
        <v>12.529148228980324</v>
      </c>
      <c r="S35">
        <v>7.7982764872521253</v>
      </c>
      <c r="T35">
        <v>0</v>
      </c>
      <c r="U35">
        <v>56.5</v>
      </c>
      <c r="V35">
        <v>4.2265156507413515</v>
      </c>
      <c r="W35">
        <v>9.5030844155844143</v>
      </c>
      <c r="X35">
        <v>40.29</v>
      </c>
      <c r="Y35">
        <v>0</v>
      </c>
      <c r="Z35">
        <v>3.8536363636363635</v>
      </c>
      <c r="AA35">
        <v>12.451025316455695</v>
      </c>
      <c r="AB35">
        <v>11.673419714430803</v>
      </c>
      <c r="AC35">
        <v>8.5850033358436644</v>
      </c>
      <c r="AD35">
        <v>10.847849440133569</v>
      </c>
      <c r="AE35">
        <v>14.402055459857639</v>
      </c>
      <c r="AF35">
        <v>5.2418611406621505</v>
      </c>
      <c r="AG35">
        <v>11.894136498599655</v>
      </c>
      <c r="AH35">
        <v>45.194186691658182</v>
      </c>
      <c r="AI35">
        <v>5.6419731643422013</v>
      </c>
      <c r="AJ35">
        <v>0</v>
      </c>
      <c r="AK35">
        <v>15.182079282289141</v>
      </c>
      <c r="AL35">
        <v>0</v>
      </c>
      <c r="AM35">
        <v>0</v>
      </c>
      <c r="AN35">
        <v>0</v>
      </c>
      <c r="AO35">
        <v>2.6476840000000008</v>
      </c>
      <c r="AP35">
        <v>3.7827663628831814</v>
      </c>
      <c r="AQ35">
        <v>4.3355047120884471</v>
      </c>
      <c r="AR35">
        <v>9.13017391304348</v>
      </c>
      <c r="AS35">
        <v>7.9490465326914146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478.81931085130799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4.9699999999999989</v>
      </c>
      <c r="L36">
        <v>68.47</v>
      </c>
      <c r="M36">
        <v>27.172921825962913</v>
      </c>
      <c r="N36">
        <v>35.090000000000003</v>
      </c>
      <c r="O36">
        <v>0</v>
      </c>
      <c r="P36">
        <v>35.82704567941952</v>
      </c>
      <c r="Q36">
        <v>6.0740080704328685</v>
      </c>
      <c r="R36">
        <v>12.529148228980324</v>
      </c>
      <c r="S36">
        <v>7.7982764872521253</v>
      </c>
      <c r="T36">
        <v>0</v>
      </c>
      <c r="U36">
        <v>56.5</v>
      </c>
      <c r="V36">
        <v>4.2265156507413515</v>
      </c>
      <c r="W36">
        <v>9.5030844155844143</v>
      </c>
      <c r="X36">
        <v>40.29</v>
      </c>
      <c r="Y36">
        <v>0</v>
      </c>
      <c r="Z36">
        <v>3.8536363636363635</v>
      </c>
      <c r="AA36">
        <v>12.451025316455695</v>
      </c>
      <c r="AB36">
        <v>11.673419714430803</v>
      </c>
      <c r="AC36">
        <v>8.5850033358436644</v>
      </c>
      <c r="AD36">
        <v>10.847849440133569</v>
      </c>
      <c r="AE36">
        <v>14.402055459857639</v>
      </c>
      <c r="AF36">
        <v>5.2418611406621505</v>
      </c>
      <c r="AG36">
        <v>11.894136498599655</v>
      </c>
      <c r="AH36">
        <v>45.194186691658182</v>
      </c>
      <c r="AI36">
        <v>5.6419731643422013</v>
      </c>
      <c r="AJ36">
        <v>0</v>
      </c>
      <c r="AK36">
        <v>15.182079282289141</v>
      </c>
      <c r="AL36">
        <v>0</v>
      </c>
      <c r="AM36">
        <v>0</v>
      </c>
      <c r="AN36">
        <v>0</v>
      </c>
      <c r="AO36">
        <v>2.6476840000000008</v>
      </c>
      <c r="AP36">
        <v>2.7243280861640433</v>
      </c>
      <c r="AQ36">
        <v>0</v>
      </c>
      <c r="AR36">
        <v>9.13017391304348</v>
      </c>
      <c r="AS36">
        <v>7.9490465326914146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475.86945929818154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4.9699999999999989</v>
      </c>
      <c r="L37">
        <v>68.47</v>
      </c>
      <c r="M37">
        <v>27.172921825962913</v>
      </c>
      <c r="N37">
        <v>35.090000000000003</v>
      </c>
      <c r="O37">
        <v>0</v>
      </c>
      <c r="P37">
        <v>36.340000000000011</v>
      </c>
      <c r="Q37">
        <v>3.5499999999999994</v>
      </c>
      <c r="R37">
        <v>6.9399999999999995</v>
      </c>
      <c r="S37">
        <v>4.2700000000000005</v>
      </c>
      <c r="T37">
        <v>0</v>
      </c>
      <c r="U37">
        <v>56.5</v>
      </c>
      <c r="V37">
        <v>2.3199999999999998</v>
      </c>
      <c r="W37">
        <v>9.5799999999999983</v>
      </c>
      <c r="X37">
        <v>40.290000000000006</v>
      </c>
      <c r="Y37">
        <v>0</v>
      </c>
      <c r="Z37">
        <v>3.8536363636363635</v>
      </c>
      <c r="AA37">
        <v>12.451025316455695</v>
      </c>
      <c r="AB37">
        <v>11.673419714430803</v>
      </c>
      <c r="AC37">
        <v>8.5850033358436644</v>
      </c>
      <c r="AD37">
        <v>10.847849440133569</v>
      </c>
      <c r="AE37">
        <v>14.402055459857639</v>
      </c>
      <c r="AF37">
        <v>5.2418611406621505</v>
      </c>
      <c r="AG37">
        <v>11.894136498599655</v>
      </c>
      <c r="AH37">
        <v>45.194186691658182</v>
      </c>
      <c r="AI37">
        <v>5.6419731643422013</v>
      </c>
      <c r="AJ37">
        <v>0</v>
      </c>
      <c r="AK37">
        <v>15.182079282289141</v>
      </c>
      <c r="AL37">
        <v>0</v>
      </c>
      <c r="AM37">
        <v>0</v>
      </c>
      <c r="AN37">
        <v>0</v>
      </c>
      <c r="AO37">
        <v>2.6476840000000008</v>
      </c>
      <c r="AP37">
        <v>2.7243280861640433</v>
      </c>
      <c r="AQ37">
        <v>0</v>
      </c>
      <c r="AR37">
        <v>9.13017391304348</v>
      </c>
      <c r="AS37">
        <v>7.9490465326914146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462.91138076577096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4.9699999999999989</v>
      </c>
      <c r="L38">
        <v>68.47</v>
      </c>
      <c r="M38">
        <v>27.172921825962913</v>
      </c>
      <c r="N38">
        <v>35.090000000000003</v>
      </c>
      <c r="O38">
        <v>0</v>
      </c>
      <c r="P38">
        <v>36.340000000000011</v>
      </c>
      <c r="Q38">
        <v>3.5499999999999994</v>
      </c>
      <c r="R38">
        <v>6.9399999999999995</v>
      </c>
      <c r="S38">
        <v>4.2700000000000005</v>
      </c>
      <c r="T38">
        <v>0</v>
      </c>
      <c r="U38">
        <v>56.5</v>
      </c>
      <c r="V38">
        <v>2.3199999999999998</v>
      </c>
      <c r="W38">
        <v>9.5034037979218926</v>
      </c>
      <c r="X38">
        <v>40.290000000000006</v>
      </c>
      <c r="Y38">
        <v>0</v>
      </c>
      <c r="Z38">
        <v>3.8536363636363635</v>
      </c>
      <c r="AA38">
        <v>12.451025316455695</v>
      </c>
      <c r="AB38">
        <v>11.673419714430803</v>
      </c>
      <c r="AC38">
        <v>8.5850033358436644</v>
      </c>
      <c r="AD38">
        <v>10.847849440133569</v>
      </c>
      <c r="AE38">
        <v>14.402055459857639</v>
      </c>
      <c r="AF38">
        <v>5.2418611406621505</v>
      </c>
      <c r="AG38">
        <v>11.894136498599655</v>
      </c>
      <c r="AH38">
        <v>45.194186691658182</v>
      </c>
      <c r="AI38">
        <v>5.6419731643422013</v>
      </c>
      <c r="AJ38">
        <v>0</v>
      </c>
      <c r="AK38">
        <v>15.182079282289141</v>
      </c>
      <c r="AL38">
        <v>0</v>
      </c>
      <c r="AM38">
        <v>0</v>
      </c>
      <c r="AN38">
        <v>0</v>
      </c>
      <c r="AO38">
        <v>2.6476840000000008</v>
      </c>
      <c r="AP38">
        <v>3.7827663628831814</v>
      </c>
      <c r="AQ38">
        <v>0</v>
      </c>
      <c r="AR38">
        <v>9.13017391304348</v>
      </c>
      <c r="AS38">
        <v>7.9490465326914146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463.89322284041197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4.9699999999999989</v>
      </c>
      <c r="L39">
        <v>68.47</v>
      </c>
      <c r="M39">
        <v>27.172921825962913</v>
      </c>
      <c r="N39">
        <v>35.090000000000003</v>
      </c>
      <c r="O39">
        <v>0</v>
      </c>
      <c r="P39">
        <v>36.340000000000011</v>
      </c>
      <c r="Q39">
        <v>3.5499999999999994</v>
      </c>
      <c r="R39">
        <v>6.9399999999999995</v>
      </c>
      <c r="S39">
        <v>4.2700000000000005</v>
      </c>
      <c r="T39">
        <v>0</v>
      </c>
      <c r="U39">
        <v>56.5</v>
      </c>
      <c r="V39">
        <v>2.3199999999999998</v>
      </c>
      <c r="W39">
        <v>9.5034037979218926</v>
      </c>
      <c r="X39">
        <v>40.290000000000006</v>
      </c>
      <c r="Y39">
        <v>0</v>
      </c>
      <c r="Z39">
        <v>3.8536363636363635</v>
      </c>
      <c r="AA39">
        <v>12.451025316455695</v>
      </c>
      <c r="AB39">
        <v>11.673419714430803</v>
      </c>
      <c r="AC39">
        <v>8.5850033358436644</v>
      </c>
      <c r="AD39">
        <v>10.847849440133569</v>
      </c>
      <c r="AE39">
        <v>14.402055459857639</v>
      </c>
      <c r="AF39">
        <v>5.2418611406621505</v>
      </c>
      <c r="AG39">
        <v>11.894136498599655</v>
      </c>
      <c r="AH39">
        <v>45.194186691658182</v>
      </c>
      <c r="AI39">
        <v>5.6419731643422013</v>
      </c>
      <c r="AJ39">
        <v>0</v>
      </c>
      <c r="AK39">
        <v>15.182079282289141</v>
      </c>
      <c r="AL39">
        <v>0</v>
      </c>
      <c r="AM39">
        <v>0</v>
      </c>
      <c r="AN39">
        <v>0</v>
      </c>
      <c r="AO39">
        <v>2.6476840000000008</v>
      </c>
      <c r="AP39">
        <v>2.4604855012427502</v>
      </c>
      <c r="AQ39">
        <v>0</v>
      </c>
      <c r="AR39">
        <v>11.578385869565217</v>
      </c>
      <c r="AS39">
        <v>7.9490465326914146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465.01915393529328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4.9699999999999989</v>
      </c>
      <c r="L40">
        <v>68.47</v>
      </c>
      <c r="M40">
        <v>27.172921825962913</v>
      </c>
      <c r="N40">
        <v>35.090000000000003</v>
      </c>
      <c r="O40">
        <v>0</v>
      </c>
      <c r="P40">
        <v>36.340000000000011</v>
      </c>
      <c r="Q40">
        <v>3.5499999999999994</v>
      </c>
      <c r="R40">
        <v>6.9399999999999995</v>
      </c>
      <c r="S40">
        <v>4.2700000000000005</v>
      </c>
      <c r="T40">
        <v>0</v>
      </c>
      <c r="U40">
        <v>56.5</v>
      </c>
      <c r="V40">
        <v>2.3199999999999998</v>
      </c>
      <c r="W40">
        <v>9.5034037979218926</v>
      </c>
      <c r="X40">
        <v>40.290000000000006</v>
      </c>
      <c r="Y40">
        <v>0</v>
      </c>
      <c r="Z40">
        <v>3.8536363636363635</v>
      </c>
      <c r="AA40">
        <v>12.451025316455695</v>
      </c>
      <c r="AB40">
        <v>11.673419714430803</v>
      </c>
      <c r="AC40">
        <v>8.5850033358436644</v>
      </c>
      <c r="AD40">
        <v>10.847849440133569</v>
      </c>
      <c r="AE40">
        <v>14.402055459857639</v>
      </c>
      <c r="AF40">
        <v>5.2418611406621505</v>
      </c>
      <c r="AG40">
        <v>11.894136498599655</v>
      </c>
      <c r="AH40">
        <v>45.194186691658182</v>
      </c>
      <c r="AI40">
        <v>5.6419731643422013</v>
      </c>
      <c r="AJ40">
        <v>0</v>
      </c>
      <c r="AK40">
        <v>15.182079282289141</v>
      </c>
      <c r="AL40">
        <v>0</v>
      </c>
      <c r="AM40">
        <v>0</v>
      </c>
      <c r="AN40">
        <v>0</v>
      </c>
      <c r="AO40">
        <v>2.6476840000000008</v>
      </c>
      <c r="AP40">
        <v>3.2182659486329741</v>
      </c>
      <c r="AQ40">
        <v>0</v>
      </c>
      <c r="AR40">
        <v>11.578385869565217</v>
      </c>
      <c r="AS40">
        <v>7.9490465326914146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465.77693438268346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4.9699999999999989</v>
      </c>
      <c r="L41">
        <v>68.47</v>
      </c>
      <c r="M41">
        <v>27.172921825962913</v>
      </c>
      <c r="N41">
        <v>35.090000000000003</v>
      </c>
      <c r="O41">
        <v>0</v>
      </c>
      <c r="P41">
        <v>36.340000000000011</v>
      </c>
      <c r="Q41">
        <v>3.5499999999999994</v>
      </c>
      <c r="R41">
        <v>6.9399999999999995</v>
      </c>
      <c r="S41">
        <v>4.2700000000000005</v>
      </c>
      <c r="T41">
        <v>0</v>
      </c>
      <c r="U41">
        <v>56.5</v>
      </c>
      <c r="V41">
        <v>2.3199999999999998</v>
      </c>
      <c r="W41">
        <v>9.5034037979218926</v>
      </c>
      <c r="X41">
        <v>40.290000000000006</v>
      </c>
      <c r="Y41">
        <v>0</v>
      </c>
      <c r="Z41">
        <v>3.8536363636363635</v>
      </c>
      <c r="AA41">
        <v>12.451025316455695</v>
      </c>
      <c r="AB41">
        <v>11.673419714430803</v>
      </c>
      <c r="AC41">
        <v>8.5850033358436644</v>
      </c>
      <c r="AD41">
        <v>10.847849440133569</v>
      </c>
      <c r="AE41">
        <v>14.402055459857639</v>
      </c>
      <c r="AF41">
        <v>5.2418611406621505</v>
      </c>
      <c r="AG41">
        <v>11.894136498599655</v>
      </c>
      <c r="AH41">
        <v>45.194186691658182</v>
      </c>
      <c r="AI41">
        <v>8.2739675419934642</v>
      </c>
      <c r="AJ41">
        <v>0</v>
      </c>
      <c r="AK41">
        <v>15.182079282289141</v>
      </c>
      <c r="AL41">
        <v>0</v>
      </c>
      <c r="AM41">
        <v>0</v>
      </c>
      <c r="AN41">
        <v>0</v>
      </c>
      <c r="AO41">
        <v>2.6476840000000008</v>
      </c>
      <c r="AP41">
        <v>3.2182659486329741</v>
      </c>
      <c r="AQ41">
        <v>0</v>
      </c>
      <c r="AR41">
        <v>9.13017391304348</v>
      </c>
      <c r="AS41">
        <v>7.9490465326914146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465.960716803813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4.9699999999999989</v>
      </c>
      <c r="L42">
        <v>68.47</v>
      </c>
      <c r="M42">
        <v>27.172921825962913</v>
      </c>
      <c r="N42">
        <v>35.090000000000003</v>
      </c>
      <c r="O42">
        <v>0</v>
      </c>
      <c r="P42">
        <v>36.340000000000011</v>
      </c>
      <c r="Q42">
        <v>3.5499999999999994</v>
      </c>
      <c r="R42">
        <v>6.9399999999999995</v>
      </c>
      <c r="S42">
        <v>4.2700000000000005</v>
      </c>
      <c r="T42">
        <v>0</v>
      </c>
      <c r="U42">
        <v>56.5</v>
      </c>
      <c r="V42">
        <v>2.3199999999999998</v>
      </c>
      <c r="W42">
        <v>9.5034037979218926</v>
      </c>
      <c r="X42">
        <v>40.290000000000006</v>
      </c>
      <c r="Y42">
        <v>0</v>
      </c>
      <c r="Z42">
        <v>3.8536363636363635</v>
      </c>
      <c r="AA42">
        <v>12.451025316455695</v>
      </c>
      <c r="AB42">
        <v>11.673419714430803</v>
      </c>
      <c r="AC42">
        <v>8.5850033358436644</v>
      </c>
      <c r="AD42">
        <v>10.847849440133569</v>
      </c>
      <c r="AE42">
        <v>14.402055459857639</v>
      </c>
      <c r="AF42">
        <v>5.2418611406621505</v>
      </c>
      <c r="AG42">
        <v>11.894136498599655</v>
      </c>
      <c r="AH42">
        <v>45.194186691658182</v>
      </c>
      <c r="AI42">
        <v>8.2739675419934642</v>
      </c>
      <c r="AJ42">
        <v>0</v>
      </c>
      <c r="AK42">
        <v>15.182079282289141</v>
      </c>
      <c r="AL42">
        <v>0</v>
      </c>
      <c r="AM42">
        <v>0</v>
      </c>
      <c r="AN42">
        <v>0</v>
      </c>
      <c r="AO42">
        <v>2.6476840000000008</v>
      </c>
      <c r="AP42">
        <v>3.2182659486329741</v>
      </c>
      <c r="AQ42">
        <v>0</v>
      </c>
      <c r="AR42">
        <v>9.13017391304348</v>
      </c>
      <c r="AS42">
        <v>7.9490465326914146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465.960716803813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4.9699999999999989</v>
      </c>
      <c r="L43">
        <v>68.47</v>
      </c>
      <c r="M43">
        <v>27.172921825962913</v>
      </c>
      <c r="N43">
        <v>35.090000000000003</v>
      </c>
      <c r="O43">
        <v>0</v>
      </c>
      <c r="P43">
        <v>36.340000000000011</v>
      </c>
      <c r="Q43">
        <v>3.5499999999999994</v>
      </c>
      <c r="R43">
        <v>6.9399999999999995</v>
      </c>
      <c r="S43">
        <v>4.2700000000000005</v>
      </c>
      <c r="T43">
        <v>0</v>
      </c>
      <c r="U43">
        <v>56.5</v>
      </c>
      <c r="V43">
        <v>2.3199999999999998</v>
      </c>
      <c r="W43">
        <v>9.5034037979218926</v>
      </c>
      <c r="X43">
        <v>40.290000000000006</v>
      </c>
      <c r="Y43">
        <v>0</v>
      </c>
      <c r="Z43">
        <v>3.8536363636363635</v>
      </c>
      <c r="AA43">
        <v>12.451025316455695</v>
      </c>
      <c r="AB43">
        <v>11.673419714430803</v>
      </c>
      <c r="AC43">
        <v>8.5850033358436644</v>
      </c>
      <c r="AD43">
        <v>10.847849440133569</v>
      </c>
      <c r="AE43">
        <v>14.402055459857639</v>
      </c>
      <c r="AF43">
        <v>5.2418611406621505</v>
      </c>
      <c r="AG43">
        <v>11.894136498599655</v>
      </c>
      <c r="AH43">
        <v>45.194186691658182</v>
      </c>
      <c r="AI43">
        <v>8.2739675419934642</v>
      </c>
      <c r="AJ43">
        <v>0</v>
      </c>
      <c r="AK43">
        <v>15.182079282289141</v>
      </c>
      <c r="AL43">
        <v>0</v>
      </c>
      <c r="AM43">
        <v>0</v>
      </c>
      <c r="AN43">
        <v>0</v>
      </c>
      <c r="AO43">
        <v>2.9084640000000008</v>
      </c>
      <c r="AP43">
        <v>3.2182659486329741</v>
      </c>
      <c r="AQ43">
        <v>0</v>
      </c>
      <c r="AR43">
        <v>9.13017391304348</v>
      </c>
      <c r="AS43">
        <v>7.9490465326914146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466.22149680381295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4.9699999999999989</v>
      </c>
      <c r="L44">
        <v>68.47</v>
      </c>
      <c r="M44">
        <v>27.172921825962913</v>
      </c>
      <c r="N44">
        <v>35.090000000000003</v>
      </c>
      <c r="O44">
        <v>0</v>
      </c>
      <c r="P44">
        <v>36.340000000000011</v>
      </c>
      <c r="Q44">
        <v>3.5499999999999994</v>
      </c>
      <c r="R44">
        <v>6.9399999999999995</v>
      </c>
      <c r="S44">
        <v>4.2700000000000005</v>
      </c>
      <c r="T44">
        <v>0</v>
      </c>
      <c r="U44">
        <v>56.5</v>
      </c>
      <c r="V44">
        <v>2.3199999999999998</v>
      </c>
      <c r="W44">
        <v>9.5034037979218926</v>
      </c>
      <c r="X44">
        <v>40.290000000000006</v>
      </c>
      <c r="Y44">
        <v>0</v>
      </c>
      <c r="Z44">
        <v>3.8536363636363635</v>
      </c>
      <c r="AA44">
        <v>12.451025316455695</v>
      </c>
      <c r="AB44">
        <v>11.673419714430803</v>
      </c>
      <c r="AC44">
        <v>8.5850033358436644</v>
      </c>
      <c r="AD44">
        <v>10.847849440133569</v>
      </c>
      <c r="AE44">
        <v>14.402055459857639</v>
      </c>
      <c r="AF44">
        <v>5.2418611406621505</v>
      </c>
      <c r="AG44">
        <v>11.894136498599655</v>
      </c>
      <c r="AH44">
        <v>45.194186691658182</v>
      </c>
      <c r="AI44">
        <v>8.2739675419934642</v>
      </c>
      <c r="AJ44">
        <v>0</v>
      </c>
      <c r="AK44">
        <v>15.182079282289141</v>
      </c>
      <c r="AL44">
        <v>0</v>
      </c>
      <c r="AM44">
        <v>0</v>
      </c>
      <c r="AN44">
        <v>0</v>
      </c>
      <c r="AO44">
        <v>2.9084640000000008</v>
      </c>
      <c r="AP44">
        <v>3.2182659486329741</v>
      </c>
      <c r="AQ44">
        <v>0</v>
      </c>
      <c r="AR44">
        <v>9.13017391304348</v>
      </c>
      <c r="AS44">
        <v>7.1530246557353179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465.42547492685685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4.9699999999999989</v>
      </c>
      <c r="L45">
        <v>68.47</v>
      </c>
      <c r="M45">
        <v>27.172921825962913</v>
      </c>
      <c r="N45">
        <v>35.090000000000003</v>
      </c>
      <c r="O45">
        <v>0</v>
      </c>
      <c r="P45">
        <v>36.340000000000011</v>
      </c>
      <c r="Q45">
        <v>3.5499999999999994</v>
      </c>
      <c r="R45">
        <v>6.9399999999999995</v>
      </c>
      <c r="S45">
        <v>4.2700000000000005</v>
      </c>
      <c r="T45">
        <v>0</v>
      </c>
      <c r="U45">
        <v>56.5</v>
      </c>
      <c r="V45">
        <v>2.3199999999999998</v>
      </c>
      <c r="W45">
        <v>9.5034037979218926</v>
      </c>
      <c r="X45">
        <v>40.290000000000006</v>
      </c>
      <c r="Y45">
        <v>0</v>
      </c>
      <c r="Z45">
        <v>3.8536363636363635</v>
      </c>
      <c r="AA45">
        <v>12.451025316455695</v>
      </c>
      <c r="AB45">
        <v>11.673419714430803</v>
      </c>
      <c r="AC45">
        <v>8.5850033358436644</v>
      </c>
      <c r="AD45">
        <v>10.847849440133569</v>
      </c>
      <c r="AE45">
        <v>14.402055459857639</v>
      </c>
      <c r="AF45">
        <v>5.2418611406621505</v>
      </c>
      <c r="AG45">
        <v>11.894136498599655</v>
      </c>
      <c r="AH45">
        <v>45.194186691658182</v>
      </c>
      <c r="AI45">
        <v>8.2739675419934642</v>
      </c>
      <c r="AJ45">
        <v>0</v>
      </c>
      <c r="AK45">
        <v>15.182079282289141</v>
      </c>
      <c r="AL45">
        <v>0</v>
      </c>
      <c r="AM45">
        <v>0</v>
      </c>
      <c r="AN45">
        <v>0</v>
      </c>
      <c r="AO45">
        <v>2.9084640000000008</v>
      </c>
      <c r="AP45">
        <v>3.2182659486329741</v>
      </c>
      <c r="AQ45">
        <v>0</v>
      </c>
      <c r="AR45">
        <v>9.13017391304348</v>
      </c>
      <c r="AS45">
        <v>7.5496390646046709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465.82208933572622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4.9699999999999989</v>
      </c>
      <c r="L46">
        <v>68.47</v>
      </c>
      <c r="M46">
        <v>27.172921825962913</v>
      </c>
      <c r="N46">
        <v>35.090000000000003</v>
      </c>
      <c r="O46">
        <v>0</v>
      </c>
      <c r="P46">
        <v>36.340000000000011</v>
      </c>
      <c r="Q46">
        <v>3.5499999999999994</v>
      </c>
      <c r="R46">
        <v>6.9399999999999995</v>
      </c>
      <c r="S46">
        <v>4.2700000000000005</v>
      </c>
      <c r="T46">
        <v>0</v>
      </c>
      <c r="U46">
        <v>56.5</v>
      </c>
      <c r="V46">
        <v>2.3199999999999998</v>
      </c>
      <c r="W46">
        <v>9.5034037979218926</v>
      </c>
      <c r="X46">
        <v>40.290000000000006</v>
      </c>
      <c r="Y46">
        <v>0</v>
      </c>
      <c r="Z46">
        <v>3.8536363636363635</v>
      </c>
      <c r="AA46">
        <v>12.451025316455695</v>
      </c>
      <c r="AB46">
        <v>11.673419714430803</v>
      </c>
      <c r="AC46">
        <v>8.5850033358436644</v>
      </c>
      <c r="AD46">
        <v>10.847849440133569</v>
      </c>
      <c r="AE46">
        <v>14.402055459857639</v>
      </c>
      <c r="AF46">
        <v>5.2418611406621505</v>
      </c>
      <c r="AG46">
        <v>11.894136498599655</v>
      </c>
      <c r="AH46">
        <v>45.194186691658182</v>
      </c>
      <c r="AI46">
        <v>8.2739675419934642</v>
      </c>
      <c r="AJ46">
        <v>0</v>
      </c>
      <c r="AK46">
        <v>15.182079282289141</v>
      </c>
      <c r="AL46">
        <v>0</v>
      </c>
      <c r="AM46">
        <v>0</v>
      </c>
      <c r="AN46">
        <v>0</v>
      </c>
      <c r="AO46">
        <v>2.9084640000000008</v>
      </c>
      <c r="AP46">
        <v>3.2182659486329741</v>
      </c>
      <c r="AQ46">
        <v>4.3355047120884471</v>
      </c>
      <c r="AR46">
        <v>9.7836440217391303</v>
      </c>
      <c r="AS46">
        <v>7.5496390646046709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470.81106415651027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4.9699999999999989</v>
      </c>
      <c r="L47">
        <v>70.67</v>
      </c>
      <c r="M47">
        <v>27.172921825962913</v>
      </c>
      <c r="N47">
        <v>35.090000000000003</v>
      </c>
      <c r="O47">
        <v>0</v>
      </c>
      <c r="P47">
        <v>36.340000000000011</v>
      </c>
      <c r="Q47">
        <v>3.5499999999999994</v>
      </c>
      <c r="R47">
        <v>6.9399999999999995</v>
      </c>
      <c r="S47">
        <v>4.2700000000000005</v>
      </c>
      <c r="T47">
        <v>0</v>
      </c>
      <c r="U47">
        <v>56.5</v>
      </c>
      <c r="V47">
        <v>4.2265156507413515</v>
      </c>
      <c r="W47">
        <v>9.5034037979218926</v>
      </c>
      <c r="X47">
        <v>40.290000000000006</v>
      </c>
      <c r="Y47">
        <v>0</v>
      </c>
      <c r="Z47">
        <v>3.8536363636363635</v>
      </c>
      <c r="AA47">
        <v>12.601333333333333</v>
      </c>
      <c r="AB47">
        <v>11.673419714430803</v>
      </c>
      <c r="AC47">
        <v>8.5850033358436644</v>
      </c>
      <c r="AD47">
        <v>10.847849440133569</v>
      </c>
      <c r="AE47">
        <v>14.402055459857639</v>
      </c>
      <c r="AF47">
        <v>5.2418611406621505</v>
      </c>
      <c r="AG47">
        <v>11.894136498599655</v>
      </c>
      <c r="AH47">
        <v>45.194186691658182</v>
      </c>
      <c r="AI47">
        <v>8.2739675419934642</v>
      </c>
      <c r="AJ47">
        <v>0</v>
      </c>
      <c r="AK47">
        <v>15.182079282289141</v>
      </c>
      <c r="AL47">
        <v>0</v>
      </c>
      <c r="AM47">
        <v>0</v>
      </c>
      <c r="AN47">
        <v>0</v>
      </c>
      <c r="AO47">
        <v>2.9084640000000008</v>
      </c>
      <c r="AP47">
        <v>3.0280538525269258</v>
      </c>
      <c r="AQ47">
        <v>4.3355047120884471</v>
      </c>
      <c r="AR47">
        <v>9.7836440217391303</v>
      </c>
      <c r="AS47">
        <v>7.5496390646046709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474.87767572802329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4.9699999999999989</v>
      </c>
      <c r="L48">
        <v>70.67</v>
      </c>
      <c r="M48">
        <v>27.172921825962913</v>
      </c>
      <c r="N48">
        <v>35.090000000000003</v>
      </c>
      <c r="O48">
        <v>0</v>
      </c>
      <c r="P48">
        <v>36.340000000000011</v>
      </c>
      <c r="Q48">
        <v>3.5499999999999994</v>
      </c>
      <c r="R48">
        <v>6.9399999999999995</v>
      </c>
      <c r="S48">
        <v>4.2700000000000005</v>
      </c>
      <c r="T48">
        <v>0</v>
      </c>
      <c r="U48">
        <v>56.5</v>
      </c>
      <c r="V48">
        <v>4.2265156507413515</v>
      </c>
      <c r="W48">
        <v>9.5034037979218926</v>
      </c>
      <c r="X48">
        <v>40.290000000000006</v>
      </c>
      <c r="Y48">
        <v>0</v>
      </c>
      <c r="Z48">
        <v>3.8536363636363635</v>
      </c>
      <c r="AA48">
        <v>12.601333333333333</v>
      </c>
      <c r="AB48">
        <v>11.673419714430803</v>
      </c>
      <c r="AC48">
        <v>8.5850033358436644</v>
      </c>
      <c r="AD48">
        <v>10.847849440133569</v>
      </c>
      <c r="AE48">
        <v>14.402055459857639</v>
      </c>
      <c r="AF48">
        <v>5.2418611406621505</v>
      </c>
      <c r="AG48">
        <v>11.894136498599655</v>
      </c>
      <c r="AH48">
        <v>45.194186691658182</v>
      </c>
      <c r="AI48">
        <v>5.6419731643422013</v>
      </c>
      <c r="AJ48">
        <v>0</v>
      </c>
      <c r="AK48">
        <v>15.182079282289141</v>
      </c>
      <c r="AL48">
        <v>0</v>
      </c>
      <c r="AM48">
        <v>0</v>
      </c>
      <c r="AN48">
        <v>0</v>
      </c>
      <c r="AO48">
        <v>2.9084640000000008</v>
      </c>
      <c r="AP48">
        <v>3.0280538525269258</v>
      </c>
      <c r="AQ48">
        <v>8.6737039578699253</v>
      </c>
      <c r="AR48">
        <v>9.7836440217391303</v>
      </c>
      <c r="AS48">
        <v>7.5496390646046709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476.58388059615351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4.9400000000000004</v>
      </c>
      <c r="L49">
        <v>70.67</v>
      </c>
      <c r="M49">
        <v>27.172921825962913</v>
      </c>
      <c r="N49">
        <v>35.090000000000003</v>
      </c>
      <c r="O49">
        <v>0</v>
      </c>
      <c r="P49">
        <v>36.340000000000011</v>
      </c>
      <c r="Q49">
        <v>3.5499999999999994</v>
      </c>
      <c r="R49">
        <v>6.9399999999999995</v>
      </c>
      <c r="S49">
        <v>4.2700000000000005</v>
      </c>
      <c r="T49">
        <v>0</v>
      </c>
      <c r="U49">
        <v>56.5</v>
      </c>
      <c r="V49">
        <v>4.2265156507413515</v>
      </c>
      <c r="W49">
        <v>9.5034037979218926</v>
      </c>
      <c r="X49">
        <v>40.290000000000006</v>
      </c>
      <c r="Y49">
        <v>0</v>
      </c>
      <c r="Z49">
        <v>3.8536363636363635</v>
      </c>
      <c r="AA49">
        <v>12.601333333333333</v>
      </c>
      <c r="AB49">
        <v>11.673419714430803</v>
      </c>
      <c r="AC49">
        <v>8.5850033358436644</v>
      </c>
      <c r="AD49">
        <v>10.847849440133569</v>
      </c>
      <c r="AE49">
        <v>14.402055459857639</v>
      </c>
      <c r="AF49">
        <v>5.2418611406621505</v>
      </c>
      <c r="AG49">
        <v>11.894136498599655</v>
      </c>
      <c r="AH49">
        <v>45.194186691658182</v>
      </c>
      <c r="AI49">
        <v>5.6419731643422013</v>
      </c>
      <c r="AJ49">
        <v>0</v>
      </c>
      <c r="AK49">
        <v>15.182079282289141</v>
      </c>
      <c r="AL49">
        <v>0</v>
      </c>
      <c r="AM49">
        <v>0</v>
      </c>
      <c r="AN49">
        <v>0</v>
      </c>
      <c r="AO49">
        <v>3.040388000000001</v>
      </c>
      <c r="AP49">
        <v>3.1415675227837614</v>
      </c>
      <c r="AQ49">
        <v>13.009208669958376</v>
      </c>
      <c r="AR49">
        <v>9.7836440217391303</v>
      </c>
      <c r="AS49">
        <v>7.5496390646046709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481.13482297849885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4.9400000000000004</v>
      </c>
      <c r="L50">
        <v>70.67</v>
      </c>
      <c r="M50">
        <v>27.172921825962913</v>
      </c>
      <c r="N50">
        <v>35.090000000000003</v>
      </c>
      <c r="O50">
        <v>0</v>
      </c>
      <c r="P50">
        <v>36.340000000000011</v>
      </c>
      <c r="Q50">
        <v>3.5499999999999994</v>
      </c>
      <c r="R50">
        <v>6.9399999999999995</v>
      </c>
      <c r="S50">
        <v>4.2700000000000005</v>
      </c>
      <c r="T50">
        <v>0</v>
      </c>
      <c r="U50">
        <v>56.5</v>
      </c>
      <c r="V50">
        <v>4.2265156507413515</v>
      </c>
      <c r="W50">
        <v>9.5034037979218926</v>
      </c>
      <c r="X50">
        <v>40.290000000000006</v>
      </c>
      <c r="Y50">
        <v>0</v>
      </c>
      <c r="Z50">
        <v>3.8536363636363635</v>
      </c>
      <c r="AA50">
        <v>12.601333333333333</v>
      </c>
      <c r="AB50">
        <v>11.673419714430803</v>
      </c>
      <c r="AC50">
        <v>8.5850033358436644</v>
      </c>
      <c r="AD50">
        <v>10.847849440133569</v>
      </c>
      <c r="AE50">
        <v>14.402055459857639</v>
      </c>
      <c r="AF50">
        <v>5.2418611406621505</v>
      </c>
      <c r="AG50">
        <v>11.894136498599655</v>
      </c>
      <c r="AH50">
        <v>45.194186691658182</v>
      </c>
      <c r="AI50">
        <v>5.6419731643422013</v>
      </c>
      <c r="AJ50">
        <v>0</v>
      </c>
      <c r="AK50">
        <v>15.182079282289141</v>
      </c>
      <c r="AL50">
        <v>0</v>
      </c>
      <c r="AM50">
        <v>0</v>
      </c>
      <c r="AN50">
        <v>0</v>
      </c>
      <c r="AO50">
        <v>3.040388000000001</v>
      </c>
      <c r="AP50">
        <v>3.1415675227837614</v>
      </c>
      <c r="AQ50">
        <v>13.009208669958376</v>
      </c>
      <c r="AR50">
        <v>9.7836440217391303</v>
      </c>
      <c r="AS50">
        <v>7.5496390646046709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481.13482297849885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4.9400000000000013</v>
      </c>
      <c r="L51">
        <v>70.67</v>
      </c>
      <c r="M51">
        <v>27.172921825962913</v>
      </c>
      <c r="N51">
        <v>35.090000000000003</v>
      </c>
      <c r="O51">
        <v>0</v>
      </c>
      <c r="P51">
        <v>36.340000000000011</v>
      </c>
      <c r="Q51">
        <v>3.2725955902306652</v>
      </c>
      <c r="R51">
        <v>12.526035470441297</v>
      </c>
      <c r="S51">
        <v>4.1807899212598416</v>
      </c>
      <c r="T51">
        <v>0</v>
      </c>
      <c r="U51">
        <v>56.5</v>
      </c>
      <c r="V51">
        <v>4.2265156507413515</v>
      </c>
      <c r="W51">
        <v>9.5034037979218926</v>
      </c>
      <c r="X51">
        <v>40.290000000000006</v>
      </c>
      <c r="Y51">
        <v>0</v>
      </c>
      <c r="Z51">
        <v>3.8536363636363635</v>
      </c>
      <c r="AA51">
        <v>12.601333333333333</v>
      </c>
      <c r="AB51">
        <v>11.673419714430803</v>
      </c>
      <c r="AC51">
        <v>8.5850033358436644</v>
      </c>
      <c r="AD51">
        <v>10.847849440133569</v>
      </c>
      <c r="AE51">
        <v>14.402055459857639</v>
      </c>
      <c r="AF51">
        <v>5.2418611406621505</v>
      </c>
      <c r="AG51">
        <v>11.894136498599655</v>
      </c>
      <c r="AH51">
        <v>45.194186691658182</v>
      </c>
      <c r="AI51">
        <v>4.6997914388683064</v>
      </c>
      <c r="AJ51">
        <v>0</v>
      </c>
      <c r="AK51">
        <v>15.182079282289141</v>
      </c>
      <c r="AL51">
        <v>0</v>
      </c>
      <c r="AM51">
        <v>0</v>
      </c>
      <c r="AN51">
        <v>0</v>
      </c>
      <c r="AO51">
        <v>3.040388000000001</v>
      </c>
      <c r="AP51">
        <v>3.1415675227837614</v>
      </c>
      <c r="AQ51">
        <v>13.009208669958376</v>
      </c>
      <c r="AR51">
        <v>11.578385869565217</v>
      </c>
      <c r="AS51">
        <v>7.5496390646046709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487.20680408278287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4.9400000000000013</v>
      </c>
      <c r="L52">
        <v>70.67</v>
      </c>
      <c r="M52">
        <v>27.172921825962913</v>
      </c>
      <c r="N52">
        <v>35.090000000000003</v>
      </c>
      <c r="O52">
        <v>0</v>
      </c>
      <c r="P52">
        <v>36.340000000000011</v>
      </c>
      <c r="Q52">
        <v>3.2725955902306652</v>
      </c>
      <c r="R52">
        <v>12.526035470441297</v>
      </c>
      <c r="S52">
        <v>4.1807899212598416</v>
      </c>
      <c r="T52">
        <v>0</v>
      </c>
      <c r="U52">
        <v>56.5</v>
      </c>
      <c r="V52">
        <v>4.2265156507413515</v>
      </c>
      <c r="W52">
        <v>9.5</v>
      </c>
      <c r="X52">
        <v>40.29</v>
      </c>
      <c r="Y52">
        <v>0</v>
      </c>
      <c r="Z52">
        <v>3.8536363636363635</v>
      </c>
      <c r="AA52">
        <v>12.601333333333333</v>
      </c>
      <c r="AB52">
        <v>11.673419714430803</v>
      </c>
      <c r="AC52">
        <v>8.5850033358436644</v>
      </c>
      <c r="AD52">
        <v>10.847849440133569</v>
      </c>
      <c r="AE52">
        <v>14.402055459857639</v>
      </c>
      <c r="AF52">
        <v>5.2418611406621505</v>
      </c>
      <c r="AG52">
        <v>11.894136498599655</v>
      </c>
      <c r="AH52">
        <v>45.194186691658182</v>
      </c>
      <c r="AI52">
        <v>4.6997914388683064</v>
      </c>
      <c r="AJ52">
        <v>0</v>
      </c>
      <c r="AK52">
        <v>15.182079282289141</v>
      </c>
      <c r="AL52">
        <v>0</v>
      </c>
      <c r="AM52">
        <v>0</v>
      </c>
      <c r="AN52">
        <v>0</v>
      </c>
      <c r="AO52">
        <v>3.040388000000001</v>
      </c>
      <c r="AP52">
        <v>3.1415675227837614</v>
      </c>
      <c r="AQ52">
        <v>13.009208669958376</v>
      </c>
      <c r="AR52">
        <v>11.578385869565217</v>
      </c>
      <c r="AS52">
        <v>7.5496390646046709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487.203400284861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4.9399999999999995</v>
      </c>
      <c r="L53">
        <v>70.67</v>
      </c>
      <c r="M53">
        <v>27.172921825962913</v>
      </c>
      <c r="N53">
        <v>35.090000000000003</v>
      </c>
      <c r="O53">
        <v>0</v>
      </c>
      <c r="P53">
        <v>36.340000000000011</v>
      </c>
      <c r="Q53">
        <v>3.2725955902306652</v>
      </c>
      <c r="R53">
        <v>12.526035470441297</v>
      </c>
      <c r="S53">
        <v>4.1807899212598416</v>
      </c>
      <c r="T53">
        <v>0</v>
      </c>
      <c r="U53">
        <v>56.5</v>
      </c>
      <c r="V53">
        <v>4.2265156507413515</v>
      </c>
      <c r="W53">
        <v>9.5</v>
      </c>
      <c r="X53">
        <v>40.29</v>
      </c>
      <c r="Y53">
        <v>0</v>
      </c>
      <c r="Z53">
        <v>3.8536363636363635</v>
      </c>
      <c r="AA53">
        <v>12.601333333333333</v>
      </c>
      <c r="AB53">
        <v>11.673419714430803</v>
      </c>
      <c r="AC53">
        <v>8.5850033358436644</v>
      </c>
      <c r="AD53">
        <v>10.847849440133569</v>
      </c>
      <c r="AE53">
        <v>14.402055459857639</v>
      </c>
      <c r="AF53">
        <v>5.2418611406621505</v>
      </c>
      <c r="AG53">
        <v>11.894136498599655</v>
      </c>
      <c r="AH53">
        <v>45.194186691658182</v>
      </c>
      <c r="AI53">
        <v>4.6997914388683064</v>
      </c>
      <c r="AJ53">
        <v>0</v>
      </c>
      <c r="AK53">
        <v>15.182079282289141</v>
      </c>
      <c r="AL53">
        <v>0</v>
      </c>
      <c r="AM53">
        <v>0</v>
      </c>
      <c r="AN53">
        <v>0</v>
      </c>
      <c r="AO53">
        <v>3.8840880000000011</v>
      </c>
      <c r="AP53">
        <v>3.1415675227837614</v>
      </c>
      <c r="AQ53">
        <v>13.009208669958376</v>
      </c>
      <c r="AR53">
        <v>9.7836440217391303</v>
      </c>
      <c r="AS53">
        <v>7.5496390646046709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486.2523584370349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4.9399999999999995</v>
      </c>
      <c r="L54">
        <v>70.67</v>
      </c>
      <c r="M54">
        <v>27.172921825962913</v>
      </c>
      <c r="N54">
        <v>35.090000000000003</v>
      </c>
      <c r="O54">
        <v>0</v>
      </c>
      <c r="P54">
        <v>36.340000000000011</v>
      </c>
      <c r="Q54">
        <v>3.2725955902306652</v>
      </c>
      <c r="R54">
        <v>12.526035470441297</v>
      </c>
      <c r="S54">
        <v>4.1807899212598416</v>
      </c>
      <c r="T54">
        <v>0</v>
      </c>
      <c r="U54">
        <v>56.5</v>
      </c>
      <c r="V54">
        <v>4.2265156507413515</v>
      </c>
      <c r="W54">
        <v>9.5</v>
      </c>
      <c r="X54">
        <v>40.29</v>
      </c>
      <c r="Y54">
        <v>0</v>
      </c>
      <c r="Z54">
        <v>3.8536363636363635</v>
      </c>
      <c r="AA54">
        <v>12.601333333333333</v>
      </c>
      <c r="AB54">
        <v>11.673419714430803</v>
      </c>
      <c r="AC54">
        <v>8.5850033358436644</v>
      </c>
      <c r="AD54">
        <v>10.847849440133569</v>
      </c>
      <c r="AE54">
        <v>14.402055459857639</v>
      </c>
      <c r="AF54">
        <v>5.2418611406621505</v>
      </c>
      <c r="AG54">
        <v>11.894136498599655</v>
      </c>
      <c r="AH54">
        <v>45.194186691658182</v>
      </c>
      <c r="AI54">
        <v>4.6997914388683064</v>
      </c>
      <c r="AJ54">
        <v>0</v>
      </c>
      <c r="AK54">
        <v>15.182079282289141</v>
      </c>
      <c r="AL54">
        <v>0</v>
      </c>
      <c r="AM54">
        <v>0</v>
      </c>
      <c r="AN54">
        <v>0</v>
      </c>
      <c r="AO54">
        <v>3.8840880000000011</v>
      </c>
      <c r="AP54">
        <v>3.1415675227837614</v>
      </c>
      <c r="AQ54">
        <v>13.009208669958376</v>
      </c>
      <c r="AR54">
        <v>9.7836440217391303</v>
      </c>
      <c r="AS54">
        <v>7.5496390646046709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486.2523584370349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4.9400237540786538</v>
      </c>
      <c r="L55">
        <v>70.67</v>
      </c>
      <c r="M55">
        <v>27.172921825962913</v>
      </c>
      <c r="N55">
        <v>35.090000000000003</v>
      </c>
      <c r="O55">
        <v>0</v>
      </c>
      <c r="P55">
        <v>36.340000000000011</v>
      </c>
      <c r="Q55">
        <v>3.2725955902306652</v>
      </c>
      <c r="R55">
        <v>6.9402586237672823</v>
      </c>
      <c r="S55">
        <v>4.1807899212598416</v>
      </c>
      <c r="T55">
        <v>0</v>
      </c>
      <c r="U55">
        <v>56.5</v>
      </c>
      <c r="V55">
        <v>2.3199999999999998</v>
      </c>
      <c r="W55">
        <v>9.5034037979218926</v>
      </c>
      <c r="X55">
        <v>40.290000000000006</v>
      </c>
      <c r="Y55">
        <v>0</v>
      </c>
      <c r="Z55">
        <v>3.8536363636363635</v>
      </c>
      <c r="AA55">
        <v>12.601333333333333</v>
      </c>
      <c r="AB55">
        <v>11.673419714430803</v>
      </c>
      <c r="AC55">
        <v>8.5850033358436644</v>
      </c>
      <c r="AD55">
        <v>10.847849440133569</v>
      </c>
      <c r="AE55">
        <v>14.402055459857639</v>
      </c>
      <c r="AF55">
        <v>5.2418611406621505</v>
      </c>
      <c r="AG55">
        <v>11.894136498599655</v>
      </c>
      <c r="AH55">
        <v>45.194186691658182</v>
      </c>
      <c r="AI55">
        <v>4.6997914388683064</v>
      </c>
      <c r="AJ55">
        <v>0</v>
      </c>
      <c r="AK55">
        <v>15.182079282289141</v>
      </c>
      <c r="AL55">
        <v>0</v>
      </c>
      <c r="AM55">
        <v>0</v>
      </c>
      <c r="AN55">
        <v>0</v>
      </c>
      <c r="AO55">
        <v>3.6754640000000012</v>
      </c>
      <c r="AP55">
        <v>3.1415675227837614</v>
      </c>
      <c r="AQ55">
        <v>13.009208669958376</v>
      </c>
      <c r="AR55">
        <v>9.7836440217391303</v>
      </c>
      <c r="AS55">
        <v>7.5496390646046709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478.55486949162002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4.9400237540786538</v>
      </c>
      <c r="L56">
        <v>70.67</v>
      </c>
      <c r="M56">
        <v>27.172921825962913</v>
      </c>
      <c r="N56">
        <v>35.090000000000003</v>
      </c>
      <c r="O56">
        <v>0</v>
      </c>
      <c r="P56">
        <v>36.340000000000011</v>
      </c>
      <c r="Q56">
        <v>3.2725955902306652</v>
      </c>
      <c r="R56">
        <v>6.6801106693174281</v>
      </c>
      <c r="S56">
        <v>4.1807899212598416</v>
      </c>
      <c r="T56">
        <v>0</v>
      </c>
      <c r="U56">
        <v>56.5</v>
      </c>
      <c r="V56">
        <v>2.3199999999999998</v>
      </c>
      <c r="W56">
        <v>9.5034037979218926</v>
      </c>
      <c r="X56">
        <v>40.290000000000006</v>
      </c>
      <c r="Y56">
        <v>0</v>
      </c>
      <c r="Z56">
        <v>3.8536363636363635</v>
      </c>
      <c r="AA56">
        <v>12.601333333333333</v>
      </c>
      <c r="AB56">
        <v>11.673419714430803</v>
      </c>
      <c r="AC56">
        <v>8.5850033358436644</v>
      </c>
      <c r="AD56">
        <v>10.847849440133569</v>
      </c>
      <c r="AE56">
        <v>14.402055459857639</v>
      </c>
      <c r="AF56">
        <v>5.2418611406621505</v>
      </c>
      <c r="AG56">
        <v>11.894136498599655</v>
      </c>
      <c r="AH56">
        <v>45.194186691658182</v>
      </c>
      <c r="AI56">
        <v>4.6997914388683064</v>
      </c>
      <c r="AJ56">
        <v>0</v>
      </c>
      <c r="AK56">
        <v>15.182079282289141</v>
      </c>
      <c r="AL56">
        <v>0</v>
      </c>
      <c r="AM56">
        <v>0</v>
      </c>
      <c r="AN56">
        <v>0</v>
      </c>
      <c r="AO56">
        <v>3.6754640000000012</v>
      </c>
      <c r="AP56">
        <v>3.1415675227837614</v>
      </c>
      <c r="AQ56">
        <v>13.009208669958376</v>
      </c>
      <c r="AR56">
        <v>9.7836440217391303</v>
      </c>
      <c r="AS56">
        <v>7.5496390646046709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478.29472153717018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4.9400237540786538</v>
      </c>
      <c r="L57">
        <v>70.67</v>
      </c>
      <c r="M57">
        <v>27.172921825962913</v>
      </c>
      <c r="N57">
        <v>35.090000000000003</v>
      </c>
      <c r="O57">
        <v>0</v>
      </c>
      <c r="P57">
        <v>36.340000000000011</v>
      </c>
      <c r="Q57">
        <v>3.2725955902306652</v>
      </c>
      <c r="R57">
        <v>6.6801106693174281</v>
      </c>
      <c r="S57">
        <v>4.1807899212598416</v>
      </c>
      <c r="T57">
        <v>0</v>
      </c>
      <c r="U57">
        <v>56.5</v>
      </c>
      <c r="V57">
        <v>4.2265156507413515</v>
      </c>
      <c r="W57">
        <v>9.5034037979218926</v>
      </c>
      <c r="X57">
        <v>40.290000000000006</v>
      </c>
      <c r="Y57">
        <v>0</v>
      </c>
      <c r="Z57">
        <v>3.8536363636363635</v>
      </c>
      <c r="AA57">
        <v>12.601333333333333</v>
      </c>
      <c r="AB57">
        <v>11.673419714430803</v>
      </c>
      <c r="AC57">
        <v>8.5850033358436644</v>
      </c>
      <c r="AD57">
        <v>10.847849440133569</v>
      </c>
      <c r="AE57">
        <v>14.402055459857639</v>
      </c>
      <c r="AF57">
        <v>5.2418611406621505</v>
      </c>
      <c r="AG57">
        <v>11.894136498599655</v>
      </c>
      <c r="AH57">
        <v>45.194186691658182</v>
      </c>
      <c r="AI57">
        <v>4.6997914388683064</v>
      </c>
      <c r="AJ57">
        <v>0</v>
      </c>
      <c r="AK57">
        <v>15.182079282289141</v>
      </c>
      <c r="AL57">
        <v>0</v>
      </c>
      <c r="AM57">
        <v>0</v>
      </c>
      <c r="AN57">
        <v>0</v>
      </c>
      <c r="AO57">
        <v>3.6754640000000012</v>
      </c>
      <c r="AP57">
        <v>3.1415675227837614</v>
      </c>
      <c r="AQ57">
        <v>13.009208669958376</v>
      </c>
      <c r="AR57">
        <v>9.7836440217391303</v>
      </c>
      <c r="AS57">
        <v>7.5496390646046709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480.20123718791154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4.9400237540786538</v>
      </c>
      <c r="L58">
        <v>70.67</v>
      </c>
      <c r="M58">
        <v>27.172921825962913</v>
      </c>
      <c r="N58">
        <v>35.090000000000003</v>
      </c>
      <c r="O58">
        <v>0</v>
      </c>
      <c r="P58">
        <v>36.340000000000011</v>
      </c>
      <c r="Q58">
        <v>6.0737029076396807</v>
      </c>
      <c r="R58">
        <v>12.526035470441297</v>
      </c>
      <c r="S58">
        <v>7.7998967798853096</v>
      </c>
      <c r="T58">
        <v>0</v>
      </c>
      <c r="U58">
        <v>56.5</v>
      </c>
      <c r="V58">
        <v>4.2265156507413515</v>
      </c>
      <c r="W58">
        <v>9.5</v>
      </c>
      <c r="X58">
        <v>40.29</v>
      </c>
      <c r="Y58">
        <v>0</v>
      </c>
      <c r="Z58">
        <v>3.8536363636363635</v>
      </c>
      <c r="AA58">
        <v>12.601333333333333</v>
      </c>
      <c r="AB58">
        <v>11.673419714430803</v>
      </c>
      <c r="AC58">
        <v>8.5850033358436644</v>
      </c>
      <c r="AD58">
        <v>10.847849440133569</v>
      </c>
      <c r="AE58">
        <v>14.402055459857639</v>
      </c>
      <c r="AF58">
        <v>5.2418611406621505</v>
      </c>
      <c r="AG58">
        <v>11.894136498599655</v>
      </c>
      <c r="AH58">
        <v>45.194186691658182</v>
      </c>
      <c r="AI58">
        <v>4.6997914388683064</v>
      </c>
      <c r="AJ58">
        <v>0</v>
      </c>
      <c r="AK58">
        <v>15.182079282289141</v>
      </c>
      <c r="AL58">
        <v>0</v>
      </c>
      <c r="AM58">
        <v>0</v>
      </c>
      <c r="AN58">
        <v>0</v>
      </c>
      <c r="AO58">
        <v>3.6754640000000012</v>
      </c>
      <c r="AP58">
        <v>3.1415675227837614</v>
      </c>
      <c r="AQ58">
        <v>13.009208669958376</v>
      </c>
      <c r="AR58">
        <v>9.7836440217391303</v>
      </c>
      <c r="AS58">
        <v>7.5496390646046709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492.46397236714796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8.9802052256370022</v>
      </c>
      <c r="L59">
        <v>144.44</v>
      </c>
      <c r="M59">
        <v>27.172921825962913</v>
      </c>
      <c r="N59">
        <v>35.090000000000003</v>
      </c>
      <c r="O59">
        <v>0</v>
      </c>
      <c r="P59">
        <v>36.340000000000011</v>
      </c>
      <c r="Q59">
        <v>6.0737029076396807</v>
      </c>
      <c r="R59">
        <v>12.526035470441297</v>
      </c>
      <c r="S59">
        <v>7.7998967798853096</v>
      </c>
      <c r="T59">
        <v>0</v>
      </c>
      <c r="U59">
        <v>56.5</v>
      </c>
      <c r="V59">
        <v>4.2265356265356262</v>
      </c>
      <c r="W59">
        <v>9.5</v>
      </c>
      <c r="X59">
        <v>40.29</v>
      </c>
      <c r="Y59">
        <v>0</v>
      </c>
      <c r="Z59">
        <v>3.8536363636363635</v>
      </c>
      <c r="AA59">
        <v>12.601333333333333</v>
      </c>
      <c r="AB59">
        <v>11.673419714430803</v>
      </c>
      <c r="AC59">
        <v>8.5850033358436644</v>
      </c>
      <c r="AD59">
        <v>10.847849440133569</v>
      </c>
      <c r="AE59">
        <v>14.402055459857639</v>
      </c>
      <c r="AF59">
        <v>5.2418611406621505</v>
      </c>
      <c r="AG59">
        <v>11.894136498599655</v>
      </c>
      <c r="AH59">
        <v>45.194186691658182</v>
      </c>
      <c r="AI59">
        <v>5.6419731643422013</v>
      </c>
      <c r="AJ59">
        <v>0</v>
      </c>
      <c r="AK59">
        <v>15.182079282289141</v>
      </c>
      <c r="AL59">
        <v>0</v>
      </c>
      <c r="AM59">
        <v>0</v>
      </c>
      <c r="AN59">
        <v>0</v>
      </c>
      <c r="AO59">
        <v>2.7397240000000007</v>
      </c>
      <c r="AP59">
        <v>3.1415675227837614</v>
      </c>
      <c r="AQ59">
        <v>13.009208669958376</v>
      </c>
      <c r="AR59">
        <v>9.7836440217391303</v>
      </c>
      <c r="AS59">
        <v>7.5496390646046709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570.28061553997463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8.9802052256370022</v>
      </c>
      <c r="L60">
        <v>163.69999999999999</v>
      </c>
      <c r="M60">
        <v>27.172921825962913</v>
      </c>
      <c r="N60">
        <v>35.090000000000003</v>
      </c>
      <c r="O60">
        <v>0</v>
      </c>
      <c r="P60">
        <v>36.340000000000011</v>
      </c>
      <c r="Q60">
        <v>6.0737029076396807</v>
      </c>
      <c r="R60">
        <v>12.526035470441297</v>
      </c>
      <c r="S60">
        <v>7.7998967798853096</v>
      </c>
      <c r="T60">
        <v>0</v>
      </c>
      <c r="U60">
        <v>56.5</v>
      </c>
      <c r="V60">
        <v>4.2265356265356262</v>
      </c>
      <c r="W60">
        <v>9.5</v>
      </c>
      <c r="X60">
        <v>40.29</v>
      </c>
      <c r="Y60">
        <v>0</v>
      </c>
      <c r="Z60">
        <v>3.8536363636363635</v>
      </c>
      <c r="AA60">
        <v>12.601333333333333</v>
      </c>
      <c r="AB60">
        <v>11.673419714430803</v>
      </c>
      <c r="AC60">
        <v>8.5850033358436644</v>
      </c>
      <c r="AD60">
        <v>10.847849440133569</v>
      </c>
      <c r="AE60">
        <v>14.402055459857639</v>
      </c>
      <c r="AF60">
        <v>5.2418611406621505</v>
      </c>
      <c r="AG60">
        <v>11.894136498599655</v>
      </c>
      <c r="AH60">
        <v>45.194186691658182</v>
      </c>
      <c r="AI60">
        <v>5.6419731643422013</v>
      </c>
      <c r="AJ60">
        <v>0</v>
      </c>
      <c r="AK60">
        <v>15.182079282289141</v>
      </c>
      <c r="AL60">
        <v>0</v>
      </c>
      <c r="AM60">
        <v>1.141544923871187</v>
      </c>
      <c r="AN60">
        <v>0</v>
      </c>
      <c r="AO60">
        <v>2.7397240000000007</v>
      </c>
      <c r="AP60">
        <v>3.1415675227837614</v>
      </c>
      <c r="AQ60">
        <v>13.009208669958376</v>
      </c>
      <c r="AR60">
        <v>9.7836440217391303</v>
      </c>
      <c r="AS60">
        <v>7.5496390646046709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590.68216046384589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8.9802052256370022</v>
      </c>
      <c r="L61">
        <v>163.69999999999999</v>
      </c>
      <c r="M61">
        <v>27.172921825962913</v>
      </c>
      <c r="N61">
        <v>35.090000000000003</v>
      </c>
      <c r="O61">
        <v>0</v>
      </c>
      <c r="P61">
        <v>36.340000000000011</v>
      </c>
      <c r="Q61">
        <v>6.0737029076396807</v>
      </c>
      <c r="R61">
        <v>12.526035470441297</v>
      </c>
      <c r="S61">
        <v>7.7998967798853096</v>
      </c>
      <c r="T61">
        <v>0</v>
      </c>
      <c r="U61">
        <v>56.5</v>
      </c>
      <c r="V61">
        <v>4.2269303338171262</v>
      </c>
      <c r="W61">
        <v>9.5</v>
      </c>
      <c r="X61">
        <v>40.29</v>
      </c>
      <c r="Y61">
        <v>0</v>
      </c>
      <c r="Z61">
        <v>3.8536363636363635</v>
      </c>
      <c r="AA61">
        <v>12.601333333333333</v>
      </c>
      <c r="AB61">
        <v>11.673419714430803</v>
      </c>
      <c r="AC61">
        <v>8.5850033358436644</v>
      </c>
      <c r="AD61">
        <v>10.847849440133569</v>
      </c>
      <c r="AE61">
        <v>14.402055459857639</v>
      </c>
      <c r="AF61">
        <v>5.2418611406621505</v>
      </c>
      <c r="AG61">
        <v>11.894136498599655</v>
      </c>
      <c r="AH61">
        <v>45.194186691658182</v>
      </c>
      <c r="AI61">
        <v>5.6419731643422013</v>
      </c>
      <c r="AJ61">
        <v>0</v>
      </c>
      <c r="AK61">
        <v>15.182079282289141</v>
      </c>
      <c r="AL61">
        <v>0</v>
      </c>
      <c r="AM61">
        <v>1.5574133680198592</v>
      </c>
      <c r="AN61">
        <v>0</v>
      </c>
      <c r="AO61">
        <v>2.7397240000000007</v>
      </c>
      <c r="AP61">
        <v>3.1415675227837614</v>
      </c>
      <c r="AQ61">
        <v>17.199208562623095</v>
      </c>
      <c r="AR61">
        <v>9.7836440217391303</v>
      </c>
      <c r="AS61">
        <v>7.5496390646046709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595.28842350794071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8.9802052256370022</v>
      </c>
      <c r="L62">
        <v>163.69999999999999</v>
      </c>
      <c r="M62">
        <v>27.172921825962913</v>
      </c>
      <c r="N62">
        <v>35.090000000000003</v>
      </c>
      <c r="O62">
        <v>0</v>
      </c>
      <c r="P62">
        <v>36.340000000000011</v>
      </c>
      <c r="Q62">
        <v>6.0737029076396807</v>
      </c>
      <c r="R62">
        <v>12.526035470441297</v>
      </c>
      <c r="S62">
        <v>7.7998967798853096</v>
      </c>
      <c r="T62">
        <v>0</v>
      </c>
      <c r="U62">
        <v>56.5</v>
      </c>
      <c r="V62">
        <v>4.2269303338171262</v>
      </c>
      <c r="W62">
        <v>9.5</v>
      </c>
      <c r="X62">
        <v>40.29</v>
      </c>
      <c r="Y62">
        <v>0</v>
      </c>
      <c r="Z62">
        <v>3.8536363636363635</v>
      </c>
      <c r="AA62">
        <v>12.601333333333333</v>
      </c>
      <c r="AB62">
        <v>11.673419714430803</v>
      </c>
      <c r="AC62">
        <v>8.5850033358436644</v>
      </c>
      <c r="AD62">
        <v>10.847849440133569</v>
      </c>
      <c r="AE62">
        <v>14.402055459857639</v>
      </c>
      <c r="AF62">
        <v>5.2418611406621505</v>
      </c>
      <c r="AG62">
        <v>11.894136498599655</v>
      </c>
      <c r="AH62">
        <v>45.194186691658182</v>
      </c>
      <c r="AI62">
        <v>5.6419731643422013</v>
      </c>
      <c r="AJ62">
        <v>0</v>
      </c>
      <c r="AK62">
        <v>15.182079282289141</v>
      </c>
      <c r="AL62">
        <v>0</v>
      </c>
      <c r="AM62">
        <v>3.11203567265617</v>
      </c>
      <c r="AN62">
        <v>0</v>
      </c>
      <c r="AO62">
        <v>2.7397240000000007</v>
      </c>
      <c r="AP62">
        <v>3.1415675227837614</v>
      </c>
      <c r="AQ62">
        <v>17.199208562623095</v>
      </c>
      <c r="AR62">
        <v>9.7836440217391303</v>
      </c>
      <c r="AS62">
        <v>7.5496390646046709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596.84304581257697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8.9802052256370022</v>
      </c>
      <c r="L63">
        <v>163.69999999999999</v>
      </c>
      <c r="M63">
        <v>27.172921825962913</v>
      </c>
      <c r="N63">
        <v>35.090000000000003</v>
      </c>
      <c r="O63">
        <v>0</v>
      </c>
      <c r="P63">
        <v>36.340000000000011</v>
      </c>
      <c r="Q63">
        <v>6.0737029076396807</v>
      </c>
      <c r="R63">
        <v>12.526035470441297</v>
      </c>
      <c r="S63">
        <v>7.7998967798853096</v>
      </c>
      <c r="T63">
        <v>0</v>
      </c>
      <c r="U63">
        <v>56.5</v>
      </c>
      <c r="V63">
        <v>4.2269303338171262</v>
      </c>
      <c r="W63">
        <v>9.5</v>
      </c>
      <c r="X63">
        <v>40.29</v>
      </c>
      <c r="Y63">
        <v>0</v>
      </c>
      <c r="Z63">
        <v>3.8536363636363635</v>
      </c>
      <c r="AA63">
        <v>12.601333333333333</v>
      </c>
      <c r="AB63">
        <v>11.673419714430803</v>
      </c>
      <c r="AC63">
        <v>8.5850033358436644</v>
      </c>
      <c r="AD63">
        <v>10.847849440133569</v>
      </c>
      <c r="AE63">
        <v>14.402055459857639</v>
      </c>
      <c r="AF63">
        <v>5.2418611406621505</v>
      </c>
      <c r="AG63">
        <v>11.894136498599655</v>
      </c>
      <c r="AH63">
        <v>45.194186691658182</v>
      </c>
      <c r="AI63">
        <v>5.6419731643422013</v>
      </c>
      <c r="AJ63">
        <v>0</v>
      </c>
      <c r="AK63">
        <v>15.182079282289141</v>
      </c>
      <c r="AL63">
        <v>0</v>
      </c>
      <c r="AM63">
        <v>4.669449040676029</v>
      </c>
      <c r="AN63">
        <v>0</v>
      </c>
      <c r="AO63">
        <v>2.8655120000000007</v>
      </c>
      <c r="AP63">
        <v>3.1415675227837614</v>
      </c>
      <c r="AQ63">
        <v>17.199208562623095</v>
      </c>
      <c r="AR63">
        <v>7.8263016304347834</v>
      </c>
      <c r="AS63">
        <v>7.5496390646046709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596.56890478929233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8.9802052256370022</v>
      </c>
      <c r="L64">
        <v>163.69999999999999</v>
      </c>
      <c r="M64">
        <v>27.172921825962913</v>
      </c>
      <c r="N64">
        <v>35.090000000000003</v>
      </c>
      <c r="O64">
        <v>0</v>
      </c>
      <c r="P64">
        <v>36.340000000000011</v>
      </c>
      <c r="Q64">
        <v>6.0737029076396807</v>
      </c>
      <c r="R64">
        <v>12.526035470441297</v>
      </c>
      <c r="S64">
        <v>7.7998967798853096</v>
      </c>
      <c r="T64">
        <v>0</v>
      </c>
      <c r="U64">
        <v>56.5</v>
      </c>
      <c r="V64">
        <v>4.2269303338171262</v>
      </c>
      <c r="W64">
        <v>9.5</v>
      </c>
      <c r="X64">
        <v>40.29</v>
      </c>
      <c r="Y64">
        <v>0</v>
      </c>
      <c r="Z64">
        <v>3.8536363636363635</v>
      </c>
      <c r="AA64">
        <v>12.601333333333333</v>
      </c>
      <c r="AB64">
        <v>11.673419714430803</v>
      </c>
      <c r="AC64">
        <v>8.5850033358436644</v>
      </c>
      <c r="AD64">
        <v>10.847849440133569</v>
      </c>
      <c r="AE64">
        <v>14.402055459857639</v>
      </c>
      <c r="AF64">
        <v>5.2418611406621505</v>
      </c>
      <c r="AG64">
        <v>11.894136498599655</v>
      </c>
      <c r="AH64">
        <v>45.194186691658182</v>
      </c>
      <c r="AI64">
        <v>5.6419731643422013</v>
      </c>
      <c r="AJ64">
        <v>0</v>
      </c>
      <c r="AK64">
        <v>15.182079282289141</v>
      </c>
      <c r="AL64">
        <v>0</v>
      </c>
      <c r="AM64">
        <v>4.669449040676029</v>
      </c>
      <c r="AN64">
        <v>0</v>
      </c>
      <c r="AO64">
        <v>2.8655120000000007</v>
      </c>
      <c r="AP64">
        <v>3.1415675227837614</v>
      </c>
      <c r="AQ64">
        <v>17.199208562623095</v>
      </c>
      <c r="AR64">
        <v>7.8263016304347834</v>
      </c>
      <c r="AS64">
        <v>7.5496390646046709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596.56890478929233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8.9802052256370022</v>
      </c>
      <c r="L65">
        <v>163.69999999999999</v>
      </c>
      <c r="M65">
        <v>27.172921825962913</v>
      </c>
      <c r="N65">
        <v>35.090000000000003</v>
      </c>
      <c r="O65">
        <v>0</v>
      </c>
      <c r="P65">
        <v>36.340000000000011</v>
      </c>
      <c r="Q65">
        <v>6.0737029076396807</v>
      </c>
      <c r="R65">
        <v>12.526035470441297</v>
      </c>
      <c r="S65">
        <v>7.7998967798853096</v>
      </c>
      <c r="T65">
        <v>0</v>
      </c>
      <c r="U65">
        <v>56.5</v>
      </c>
      <c r="V65">
        <v>4.2269303338171262</v>
      </c>
      <c r="W65">
        <v>9.5</v>
      </c>
      <c r="X65">
        <v>40.29</v>
      </c>
      <c r="Y65">
        <v>0</v>
      </c>
      <c r="Z65">
        <v>3.8536363636363635</v>
      </c>
      <c r="AA65">
        <v>12.601333333333333</v>
      </c>
      <c r="AB65">
        <v>11.673419714430803</v>
      </c>
      <c r="AC65">
        <v>8.5850033358436644</v>
      </c>
      <c r="AD65">
        <v>10.847849440133569</v>
      </c>
      <c r="AE65">
        <v>14.402055459857639</v>
      </c>
      <c r="AF65">
        <v>5.2418611406621505</v>
      </c>
      <c r="AG65">
        <v>11.894136498599655</v>
      </c>
      <c r="AH65">
        <v>45.194186691658182</v>
      </c>
      <c r="AI65">
        <v>5.6419731643422013</v>
      </c>
      <c r="AJ65">
        <v>0</v>
      </c>
      <c r="AK65">
        <v>15.182079282289141</v>
      </c>
      <c r="AL65">
        <v>0</v>
      </c>
      <c r="AM65">
        <v>4.669449040676029</v>
      </c>
      <c r="AN65">
        <v>0</v>
      </c>
      <c r="AO65">
        <v>2.8655120000000007</v>
      </c>
      <c r="AP65">
        <v>3.1415675227837614</v>
      </c>
      <c r="AQ65">
        <v>17.199208562623095</v>
      </c>
      <c r="AR65">
        <v>9.7836440217391303</v>
      </c>
      <c r="AS65">
        <v>7.5496390646046709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598.52624718059678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8.9802052256370022</v>
      </c>
      <c r="L66">
        <v>163.69999999999999</v>
      </c>
      <c r="M66">
        <v>27.172921825962913</v>
      </c>
      <c r="N66">
        <v>35.090000000000003</v>
      </c>
      <c r="O66">
        <v>0</v>
      </c>
      <c r="P66">
        <v>36.340000000000011</v>
      </c>
      <c r="Q66">
        <v>6.0737029076396807</v>
      </c>
      <c r="R66">
        <v>12.526035470441297</v>
      </c>
      <c r="S66">
        <v>7.7998967798853096</v>
      </c>
      <c r="T66">
        <v>0</v>
      </c>
      <c r="U66">
        <v>56.5</v>
      </c>
      <c r="V66">
        <v>4.2269303338171262</v>
      </c>
      <c r="W66">
        <v>9.5</v>
      </c>
      <c r="X66">
        <v>40.29</v>
      </c>
      <c r="Y66">
        <v>0</v>
      </c>
      <c r="Z66">
        <v>3.8536363636363635</v>
      </c>
      <c r="AA66">
        <v>12.601333333333333</v>
      </c>
      <c r="AB66">
        <v>11.673419714430803</v>
      </c>
      <c r="AC66">
        <v>8.5850033358436644</v>
      </c>
      <c r="AD66">
        <v>10.847849440133569</v>
      </c>
      <c r="AE66">
        <v>14.402055459857639</v>
      </c>
      <c r="AF66">
        <v>5.2418611406621505</v>
      </c>
      <c r="AG66">
        <v>11.894136498599655</v>
      </c>
      <c r="AH66">
        <v>45.194186691658182</v>
      </c>
      <c r="AI66">
        <v>5.6419731643422013</v>
      </c>
      <c r="AJ66">
        <v>0</v>
      </c>
      <c r="AK66">
        <v>15.182079282289141</v>
      </c>
      <c r="AL66">
        <v>0</v>
      </c>
      <c r="AM66">
        <v>4.669449040676029</v>
      </c>
      <c r="AN66">
        <v>0</v>
      </c>
      <c r="AO66">
        <v>2.8655120000000007</v>
      </c>
      <c r="AP66">
        <v>3.1415675227837614</v>
      </c>
      <c r="AQ66">
        <v>17.199208562623095</v>
      </c>
      <c r="AR66">
        <v>9.7836440217391303</v>
      </c>
      <c r="AS66">
        <v>7.5496390646046709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598.52624718059678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8.9802052256370022</v>
      </c>
      <c r="L67">
        <v>221.46399982482725</v>
      </c>
      <c r="M67">
        <v>27.172921825962913</v>
      </c>
      <c r="N67">
        <v>35.090000000000003</v>
      </c>
      <c r="O67">
        <v>0</v>
      </c>
      <c r="P67">
        <v>36.340000000000011</v>
      </c>
      <c r="Q67">
        <v>6.0737029076396807</v>
      </c>
      <c r="R67">
        <v>12.526035470441297</v>
      </c>
      <c r="S67">
        <v>7.7998967798853096</v>
      </c>
      <c r="T67">
        <v>0</v>
      </c>
      <c r="U67">
        <v>56.5</v>
      </c>
      <c r="V67">
        <v>4.2269303338171262</v>
      </c>
      <c r="W67">
        <v>9.5</v>
      </c>
      <c r="X67">
        <v>40.29</v>
      </c>
      <c r="Y67">
        <v>0</v>
      </c>
      <c r="Z67">
        <v>1.9268181818181818</v>
      </c>
      <c r="AA67">
        <v>12.601333333333333</v>
      </c>
      <c r="AB67">
        <v>11.673419714430803</v>
      </c>
      <c r="AC67">
        <v>8.5850033358436644</v>
      </c>
      <c r="AD67">
        <v>10.847849440133569</v>
      </c>
      <c r="AE67">
        <v>14.402055459857639</v>
      </c>
      <c r="AF67">
        <v>5.2418611406621505</v>
      </c>
      <c r="AG67">
        <v>11.894136498599655</v>
      </c>
      <c r="AH67">
        <v>45.194186691658182</v>
      </c>
      <c r="AI67">
        <v>1.8815841538224976</v>
      </c>
      <c r="AJ67">
        <v>0</v>
      </c>
      <c r="AK67">
        <v>15.182079282289141</v>
      </c>
      <c r="AL67">
        <v>0</v>
      </c>
      <c r="AM67">
        <v>4.669449040676029</v>
      </c>
      <c r="AN67">
        <v>0</v>
      </c>
      <c r="AO67">
        <v>2.7796080000000005</v>
      </c>
      <c r="AP67">
        <v>3.1415675227837614</v>
      </c>
      <c r="AQ67">
        <v>17.199208562623095</v>
      </c>
      <c r="AR67">
        <v>11.578385869565217</v>
      </c>
      <c r="AS67">
        <v>6.35979583799661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651.12203443430417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8.9802052256370022</v>
      </c>
      <c r="L68">
        <v>221.46399982482725</v>
      </c>
      <c r="M68">
        <v>27.172921825962913</v>
      </c>
      <c r="N68">
        <v>35.090000000000003</v>
      </c>
      <c r="O68">
        <v>0</v>
      </c>
      <c r="P68">
        <v>36.340000000000011</v>
      </c>
      <c r="Q68">
        <v>6.0737029076396807</v>
      </c>
      <c r="R68">
        <v>12.526035470441297</v>
      </c>
      <c r="S68">
        <v>7.7998967798853096</v>
      </c>
      <c r="T68">
        <v>0</v>
      </c>
      <c r="U68">
        <v>56.5</v>
      </c>
      <c r="V68">
        <v>4.2269303338171262</v>
      </c>
      <c r="W68">
        <v>9.5</v>
      </c>
      <c r="X68">
        <v>40.29</v>
      </c>
      <c r="Y68">
        <v>0</v>
      </c>
      <c r="Z68">
        <v>1.9268181818181818</v>
      </c>
      <c r="AA68">
        <v>12.601333333333333</v>
      </c>
      <c r="AB68">
        <v>11.673419714430803</v>
      </c>
      <c r="AC68">
        <v>8.5850033358436644</v>
      </c>
      <c r="AD68">
        <v>10.847849440133569</v>
      </c>
      <c r="AE68">
        <v>14.402055459857639</v>
      </c>
      <c r="AF68">
        <v>5.2418611406621505</v>
      </c>
      <c r="AG68">
        <v>11.894136498599655</v>
      </c>
      <c r="AH68">
        <v>45.194186691658182</v>
      </c>
      <c r="AI68">
        <v>1.8815841538224976</v>
      </c>
      <c r="AJ68">
        <v>0</v>
      </c>
      <c r="AK68">
        <v>15.182079282289141</v>
      </c>
      <c r="AL68">
        <v>0</v>
      </c>
      <c r="AM68">
        <v>4.669449040676029</v>
      </c>
      <c r="AN68">
        <v>0</v>
      </c>
      <c r="AO68">
        <v>2.6906360000000005</v>
      </c>
      <c r="AP68">
        <v>3.1415675227837614</v>
      </c>
      <c r="AQ68">
        <v>17.199208562623095</v>
      </c>
      <c r="AR68">
        <v>11.578385869565217</v>
      </c>
      <c r="AS68">
        <v>6.35979583799661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651.03306243430416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8.9802052256370022</v>
      </c>
      <c r="L69">
        <v>269.61408722402399</v>
      </c>
      <c r="M69">
        <v>27.172921825962913</v>
      </c>
      <c r="N69">
        <v>35.090000000000003</v>
      </c>
      <c r="O69">
        <v>0</v>
      </c>
      <c r="P69">
        <v>36.340000000000011</v>
      </c>
      <c r="Q69">
        <v>6.0737029076396807</v>
      </c>
      <c r="R69">
        <v>12.526035470441297</v>
      </c>
      <c r="S69">
        <v>7.7998967798853096</v>
      </c>
      <c r="T69">
        <v>0</v>
      </c>
      <c r="U69">
        <v>57.42</v>
      </c>
      <c r="V69">
        <v>4.2269303338171262</v>
      </c>
      <c r="W69">
        <v>9.5</v>
      </c>
      <c r="X69">
        <v>40.29</v>
      </c>
      <c r="Y69">
        <v>0</v>
      </c>
      <c r="Z69">
        <v>1.9268181818181818</v>
      </c>
      <c r="AA69">
        <v>12.601333333333333</v>
      </c>
      <c r="AB69">
        <v>11.673419714430803</v>
      </c>
      <c r="AC69">
        <v>8.5850033358436644</v>
      </c>
      <c r="AD69">
        <v>10.847849440133569</v>
      </c>
      <c r="AE69">
        <v>14.402055459857639</v>
      </c>
      <c r="AF69">
        <v>7.8627917109932248</v>
      </c>
      <c r="AG69">
        <v>11.894136498599655</v>
      </c>
      <c r="AH69">
        <v>45.194186691658182</v>
      </c>
      <c r="AI69">
        <v>1.8815841538224976</v>
      </c>
      <c r="AJ69">
        <v>0</v>
      </c>
      <c r="AK69">
        <v>15.182079282289141</v>
      </c>
      <c r="AL69">
        <v>0</v>
      </c>
      <c r="AM69">
        <v>4.669449040676029</v>
      </c>
      <c r="AN69">
        <v>0</v>
      </c>
      <c r="AO69">
        <v>2.6906360000000005</v>
      </c>
      <c r="AP69">
        <v>3.1415675227837614</v>
      </c>
      <c r="AQ69">
        <v>17.199208562623095</v>
      </c>
      <c r="AR69">
        <v>9.7836440217391303</v>
      </c>
      <c r="AS69">
        <v>5.5609809018231227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700.13052361983227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8.9802052256370022</v>
      </c>
      <c r="L70">
        <v>269.61408722402399</v>
      </c>
      <c r="M70">
        <v>27.172921825962913</v>
      </c>
      <c r="N70">
        <v>35.090000000000003</v>
      </c>
      <c r="O70">
        <v>0</v>
      </c>
      <c r="P70">
        <v>36.340000000000011</v>
      </c>
      <c r="Q70">
        <v>6.0737029076396807</v>
      </c>
      <c r="R70">
        <v>12.526035470441297</v>
      </c>
      <c r="S70">
        <v>7.7998967798853096</v>
      </c>
      <c r="T70">
        <v>0</v>
      </c>
      <c r="U70">
        <v>57.489999999999995</v>
      </c>
      <c r="V70">
        <v>4.2269303338171262</v>
      </c>
      <c r="W70">
        <v>9.5</v>
      </c>
      <c r="X70">
        <v>40.29</v>
      </c>
      <c r="Y70">
        <v>0</v>
      </c>
      <c r="Z70">
        <v>1.9268181818181818</v>
      </c>
      <c r="AA70">
        <v>12.601333333333333</v>
      </c>
      <c r="AB70">
        <v>11.673419714430803</v>
      </c>
      <c r="AC70">
        <v>8.5850033358436644</v>
      </c>
      <c r="AD70">
        <v>10.847849440133569</v>
      </c>
      <c r="AE70">
        <v>14.402055459857639</v>
      </c>
      <c r="AF70">
        <v>7.8627917109932248</v>
      </c>
      <c r="AG70">
        <v>11.894136498599655</v>
      </c>
      <c r="AH70">
        <v>45.194186691658182</v>
      </c>
      <c r="AI70">
        <v>5.6419731643422013</v>
      </c>
      <c r="AJ70">
        <v>0</v>
      </c>
      <c r="AK70">
        <v>15.182079282289141</v>
      </c>
      <c r="AL70">
        <v>0</v>
      </c>
      <c r="AM70">
        <v>4.669449040676029</v>
      </c>
      <c r="AN70">
        <v>0</v>
      </c>
      <c r="AO70">
        <v>2.6476840000000008</v>
      </c>
      <c r="AP70">
        <v>3.1415675227837614</v>
      </c>
      <c r="AQ70">
        <v>17.199208562623095</v>
      </c>
      <c r="AR70">
        <v>9.7836440217391303</v>
      </c>
      <c r="AS70">
        <v>5.5609809018231227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703.91796063035201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8.9802052256370022</v>
      </c>
      <c r="L71">
        <v>269.61408722402399</v>
      </c>
      <c r="M71">
        <v>27.172921825962913</v>
      </c>
      <c r="N71">
        <v>35.090000000000003</v>
      </c>
      <c r="O71">
        <v>0</v>
      </c>
      <c r="P71">
        <v>36.340000000000011</v>
      </c>
      <c r="Q71">
        <v>6.0737029076396807</v>
      </c>
      <c r="R71">
        <v>12.526035470441297</v>
      </c>
      <c r="S71">
        <v>7.7998967798853096</v>
      </c>
      <c r="T71">
        <v>0</v>
      </c>
      <c r="U71">
        <v>57.489999999999995</v>
      </c>
      <c r="V71">
        <v>4.2269303338171262</v>
      </c>
      <c r="W71">
        <v>9.5</v>
      </c>
      <c r="X71">
        <v>40.29</v>
      </c>
      <c r="Y71">
        <v>0</v>
      </c>
      <c r="Z71">
        <v>1.9268181818181818</v>
      </c>
      <c r="AA71">
        <v>12.601333333333333</v>
      </c>
      <c r="AB71">
        <v>11.673419714430803</v>
      </c>
      <c r="AC71">
        <v>8.5850033358436644</v>
      </c>
      <c r="AD71">
        <v>10.847849440133569</v>
      </c>
      <c r="AE71">
        <v>14.402055459857639</v>
      </c>
      <c r="AF71">
        <v>10.486540486238635</v>
      </c>
      <c r="AG71">
        <v>11.894136498599655</v>
      </c>
      <c r="AH71">
        <v>45.194186691658182</v>
      </c>
      <c r="AI71">
        <v>5.6419731643422013</v>
      </c>
      <c r="AJ71">
        <v>0</v>
      </c>
      <c r="AK71">
        <v>15.182079282289141</v>
      </c>
      <c r="AL71">
        <v>0</v>
      </c>
      <c r="AM71">
        <v>4.669449040676029</v>
      </c>
      <c r="AN71">
        <v>0</v>
      </c>
      <c r="AO71">
        <v>2.7397240000000007</v>
      </c>
      <c r="AP71">
        <v>3.1415675227837614</v>
      </c>
      <c r="AQ71">
        <v>17.199208562623095</v>
      </c>
      <c r="AR71">
        <v>9.7836440217391303</v>
      </c>
      <c r="AS71">
        <v>5.5609809018231227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706.63374940559743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8.9802052256370022</v>
      </c>
      <c r="L72">
        <v>269.61408722402399</v>
      </c>
      <c r="M72">
        <v>27.172921825962913</v>
      </c>
      <c r="N72">
        <v>35.090000000000003</v>
      </c>
      <c r="O72">
        <v>0</v>
      </c>
      <c r="P72">
        <v>36.340000000000011</v>
      </c>
      <c r="Q72">
        <v>6.0737029076396807</v>
      </c>
      <c r="R72">
        <v>12.526035470441297</v>
      </c>
      <c r="S72">
        <v>7.7998967798853096</v>
      </c>
      <c r="T72">
        <v>0</v>
      </c>
      <c r="U72">
        <v>57.489999999999995</v>
      </c>
      <c r="V72">
        <v>4.2269303338171262</v>
      </c>
      <c r="W72">
        <v>9.5</v>
      </c>
      <c r="X72">
        <v>40.29</v>
      </c>
      <c r="Y72">
        <v>0</v>
      </c>
      <c r="Z72">
        <v>1.9268181818181818</v>
      </c>
      <c r="AA72">
        <v>12.601333333333333</v>
      </c>
      <c r="AB72">
        <v>11.673419714430803</v>
      </c>
      <c r="AC72">
        <v>8.5850033358436644</v>
      </c>
      <c r="AD72">
        <v>10.847849440133569</v>
      </c>
      <c r="AE72">
        <v>14.402055459857639</v>
      </c>
      <c r="AF72">
        <v>10.486540486238635</v>
      </c>
      <c r="AG72">
        <v>11.894136498599655</v>
      </c>
      <c r="AH72">
        <v>45.194186691658182</v>
      </c>
      <c r="AI72">
        <v>5.6419731643422013</v>
      </c>
      <c r="AJ72">
        <v>0</v>
      </c>
      <c r="AK72">
        <v>15.182079282289141</v>
      </c>
      <c r="AL72">
        <v>0</v>
      </c>
      <c r="AM72">
        <v>4.669449040676029</v>
      </c>
      <c r="AN72">
        <v>0</v>
      </c>
      <c r="AO72">
        <v>2.7796080000000005</v>
      </c>
      <c r="AP72">
        <v>3.1415675227837614</v>
      </c>
      <c r="AQ72">
        <v>17.199208562623095</v>
      </c>
      <c r="AR72">
        <v>9.7836440217391303</v>
      </c>
      <c r="AS72">
        <v>5.5609809018231227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706.67363340559746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8.9801531534604493</v>
      </c>
      <c r="L73">
        <v>240.72</v>
      </c>
      <c r="M73">
        <v>27.172981455064196</v>
      </c>
      <c r="N73">
        <v>35.090000000000003</v>
      </c>
      <c r="O73">
        <v>0</v>
      </c>
      <c r="P73">
        <v>36.340000000000011</v>
      </c>
      <c r="Q73">
        <v>6.0769308430085811</v>
      </c>
      <c r="R73">
        <v>12.218158714213963</v>
      </c>
      <c r="S73">
        <v>7.66</v>
      </c>
      <c r="T73">
        <v>0</v>
      </c>
      <c r="U73">
        <v>57.489999999999995</v>
      </c>
      <c r="V73">
        <v>4.2269303338171262</v>
      </c>
      <c r="W73">
        <v>9.5</v>
      </c>
      <c r="X73">
        <v>43.41</v>
      </c>
      <c r="Y73">
        <v>0</v>
      </c>
      <c r="Z73">
        <v>1.9268181818181818</v>
      </c>
      <c r="AA73">
        <v>12.601333333333333</v>
      </c>
      <c r="AB73">
        <v>11.673419714430803</v>
      </c>
      <c r="AC73">
        <v>8.5850033358436644</v>
      </c>
      <c r="AD73">
        <v>10.847849440133569</v>
      </c>
      <c r="AE73">
        <v>14.402055459857639</v>
      </c>
      <c r="AF73">
        <v>10.486540486238635</v>
      </c>
      <c r="AG73">
        <v>11.894136498599655</v>
      </c>
      <c r="AH73">
        <v>45.194186691658182</v>
      </c>
      <c r="AI73">
        <v>5.6419731643422013</v>
      </c>
      <c r="AJ73">
        <v>0</v>
      </c>
      <c r="AK73">
        <v>15.182079282289141</v>
      </c>
      <c r="AL73">
        <v>0</v>
      </c>
      <c r="AM73">
        <v>4.669449040676029</v>
      </c>
      <c r="AN73">
        <v>0</v>
      </c>
      <c r="AO73">
        <v>2.4298560000000005</v>
      </c>
      <c r="AP73">
        <v>3.1415675227837614</v>
      </c>
      <c r="AQ73">
        <v>17.199208562623095</v>
      </c>
      <c r="AR73">
        <v>9.7836440217391303</v>
      </c>
      <c r="AS73">
        <v>5.5609809018231227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680.10525613775451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8.9801531534604493</v>
      </c>
      <c r="L74">
        <v>240.72</v>
      </c>
      <c r="M74">
        <v>27.172981455064196</v>
      </c>
      <c r="N74">
        <v>35.090000000000003</v>
      </c>
      <c r="O74">
        <v>0</v>
      </c>
      <c r="P74">
        <v>36.340000000000011</v>
      </c>
      <c r="Q74">
        <v>6.0769308430085811</v>
      </c>
      <c r="R74">
        <v>12.52815870683321</v>
      </c>
      <c r="S74">
        <v>7.8</v>
      </c>
      <c r="T74">
        <v>0</v>
      </c>
      <c r="U74">
        <v>57.489999999999995</v>
      </c>
      <c r="V74">
        <v>4.2269303338171262</v>
      </c>
      <c r="W74">
        <v>9.5</v>
      </c>
      <c r="X74">
        <v>43.41</v>
      </c>
      <c r="Y74">
        <v>0</v>
      </c>
      <c r="Z74">
        <v>1.9268181818181818</v>
      </c>
      <c r="AA74">
        <v>12.601333333333333</v>
      </c>
      <c r="AB74">
        <v>11.673419714430803</v>
      </c>
      <c r="AC74">
        <v>8.5850033358436644</v>
      </c>
      <c r="AD74">
        <v>10.847849440133569</v>
      </c>
      <c r="AE74">
        <v>14.402055459857639</v>
      </c>
      <c r="AF74">
        <v>10.486540486238635</v>
      </c>
      <c r="AG74">
        <v>11.894136498599655</v>
      </c>
      <c r="AH74">
        <v>45.194186691658182</v>
      </c>
      <c r="AI74">
        <v>5.6419731643422013</v>
      </c>
      <c r="AJ74">
        <v>0</v>
      </c>
      <c r="AK74">
        <v>15.182079282289141</v>
      </c>
      <c r="AL74">
        <v>0</v>
      </c>
      <c r="AM74">
        <v>4.669449040676029</v>
      </c>
      <c r="AN74">
        <v>0</v>
      </c>
      <c r="AO74">
        <v>2.4298560000000005</v>
      </c>
      <c r="AP74">
        <v>3.1415675227837614</v>
      </c>
      <c r="AQ74">
        <v>17.199208562623095</v>
      </c>
      <c r="AR74">
        <v>9.7836440217391303</v>
      </c>
      <c r="AS74">
        <v>5.5609809018231227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680.55525613037366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8.9801531534604493</v>
      </c>
      <c r="L75">
        <v>231.09</v>
      </c>
      <c r="M75">
        <v>27.172981455064196</v>
      </c>
      <c r="N75">
        <v>35.090000000000003</v>
      </c>
      <c r="O75">
        <v>0</v>
      </c>
      <c r="P75">
        <v>36.340000000000011</v>
      </c>
      <c r="Q75">
        <v>6.0769308430085811</v>
      </c>
      <c r="R75">
        <v>12.52815870683321</v>
      </c>
      <c r="S75">
        <v>7.8</v>
      </c>
      <c r="T75">
        <v>0</v>
      </c>
      <c r="U75">
        <v>57.489999999999995</v>
      </c>
      <c r="V75">
        <v>4.2269303338171262</v>
      </c>
      <c r="W75">
        <v>9.5</v>
      </c>
      <c r="X75">
        <v>43.41</v>
      </c>
      <c r="Y75">
        <v>0</v>
      </c>
      <c r="Z75">
        <v>1.9268181818181818</v>
      </c>
      <c r="AA75">
        <v>12.601333333333333</v>
      </c>
      <c r="AB75">
        <v>11.673419714430803</v>
      </c>
      <c r="AC75">
        <v>8.5850033358436644</v>
      </c>
      <c r="AD75">
        <v>10.847849440133569</v>
      </c>
      <c r="AE75">
        <v>14.402055459857639</v>
      </c>
      <c r="AF75">
        <v>10.486540486238635</v>
      </c>
      <c r="AG75">
        <v>11.894136498599655</v>
      </c>
      <c r="AH75">
        <v>45.194186691658182</v>
      </c>
      <c r="AI75">
        <v>1.8815841538224976</v>
      </c>
      <c r="AJ75">
        <v>0</v>
      </c>
      <c r="AK75">
        <v>15.182079282289141</v>
      </c>
      <c r="AL75">
        <v>0</v>
      </c>
      <c r="AM75">
        <v>4.669449040676029</v>
      </c>
      <c r="AN75">
        <v>0</v>
      </c>
      <c r="AO75">
        <v>2.6047320000000007</v>
      </c>
      <c r="AP75">
        <v>2.5341159900579946</v>
      </c>
      <c r="AQ75">
        <v>17.199208562623095</v>
      </c>
      <c r="AR75">
        <v>11.578385869565217</v>
      </c>
      <c r="AS75">
        <v>5.5609809018231227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668.52703343495421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8.9801531534604493</v>
      </c>
      <c r="L76">
        <v>231.09</v>
      </c>
      <c r="M76">
        <v>27.172981455064196</v>
      </c>
      <c r="N76">
        <v>35.090000000000003</v>
      </c>
      <c r="O76">
        <v>0</v>
      </c>
      <c r="P76">
        <v>36.340000000000011</v>
      </c>
      <c r="Q76">
        <v>6.0769308430085811</v>
      </c>
      <c r="R76">
        <v>12.52815870683321</v>
      </c>
      <c r="S76">
        <v>7.8</v>
      </c>
      <c r="T76">
        <v>0</v>
      </c>
      <c r="U76">
        <v>57.489999999999995</v>
      </c>
      <c r="V76">
        <v>4.2269303338171262</v>
      </c>
      <c r="W76">
        <v>9.5</v>
      </c>
      <c r="X76">
        <v>43.41</v>
      </c>
      <c r="Y76">
        <v>0</v>
      </c>
      <c r="Z76">
        <v>1.9268181818181818</v>
      </c>
      <c r="AA76">
        <v>12.601333333333333</v>
      </c>
      <c r="AB76">
        <v>11.673419714430803</v>
      </c>
      <c r="AC76">
        <v>8.5850033358436644</v>
      </c>
      <c r="AD76">
        <v>10.847849440133569</v>
      </c>
      <c r="AE76">
        <v>14.402055459857639</v>
      </c>
      <c r="AF76">
        <v>10.486540486238635</v>
      </c>
      <c r="AG76">
        <v>11.894136498599655</v>
      </c>
      <c r="AH76">
        <v>45.194186691658182</v>
      </c>
      <c r="AI76">
        <v>9.7775672867762875</v>
      </c>
      <c r="AJ76">
        <v>0</v>
      </c>
      <c r="AK76">
        <v>15.182079282289141</v>
      </c>
      <c r="AL76">
        <v>0</v>
      </c>
      <c r="AM76">
        <v>4.669449040676029</v>
      </c>
      <c r="AN76">
        <v>0</v>
      </c>
      <c r="AO76">
        <v>2.518828000000001</v>
      </c>
      <c r="AP76">
        <v>2.5341159900579946</v>
      </c>
      <c r="AQ76">
        <v>17.199208562623095</v>
      </c>
      <c r="AR76">
        <v>11.578385869565217</v>
      </c>
      <c r="AS76">
        <v>5.5609809018231227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676.33711256790798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8.9801531534604493</v>
      </c>
      <c r="L77">
        <v>221.46</v>
      </c>
      <c r="M77">
        <v>27.172981455064196</v>
      </c>
      <c r="N77">
        <v>35.090000000000003</v>
      </c>
      <c r="O77">
        <v>0</v>
      </c>
      <c r="P77">
        <v>36.340000000000011</v>
      </c>
      <c r="Q77">
        <v>6.0769308430085811</v>
      </c>
      <c r="R77">
        <v>12.52815870683321</v>
      </c>
      <c r="S77">
        <v>7.8</v>
      </c>
      <c r="T77">
        <v>0</v>
      </c>
      <c r="U77">
        <v>57.489999999999995</v>
      </c>
      <c r="V77">
        <v>4.2269303338171262</v>
      </c>
      <c r="W77">
        <v>9.5</v>
      </c>
      <c r="X77">
        <v>42.77</v>
      </c>
      <c r="Y77">
        <v>0</v>
      </c>
      <c r="Z77">
        <v>5.7773863636363636</v>
      </c>
      <c r="AA77">
        <v>12.601333333333333</v>
      </c>
      <c r="AB77">
        <v>11.673419714430803</v>
      </c>
      <c r="AC77">
        <v>8.5850033358436644</v>
      </c>
      <c r="AD77">
        <v>10.847849440133569</v>
      </c>
      <c r="AE77">
        <v>14.402055459857639</v>
      </c>
      <c r="AF77">
        <v>10.486540486238635</v>
      </c>
      <c r="AG77">
        <v>11.894136498599655</v>
      </c>
      <c r="AH77">
        <v>45.194186691658182</v>
      </c>
      <c r="AI77">
        <v>14.291145818250049</v>
      </c>
      <c r="AJ77">
        <v>0</v>
      </c>
      <c r="AK77">
        <v>15.182079282289141</v>
      </c>
      <c r="AL77">
        <v>0</v>
      </c>
      <c r="AM77">
        <v>4.669449040676029</v>
      </c>
      <c r="AN77">
        <v>0</v>
      </c>
      <c r="AO77">
        <v>2.518828000000001</v>
      </c>
      <c r="AP77">
        <v>2.5341159900579946</v>
      </c>
      <c r="AQ77">
        <v>17.199208562623095</v>
      </c>
      <c r="AR77">
        <v>9.7836440217391303</v>
      </c>
      <c r="AS77">
        <v>5.5609809018231227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672.63651743337391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8.9801531534604493</v>
      </c>
      <c r="L78">
        <v>288.87</v>
      </c>
      <c r="M78">
        <v>27.172981455064196</v>
      </c>
      <c r="N78">
        <v>35.090000000000003</v>
      </c>
      <c r="O78">
        <v>0</v>
      </c>
      <c r="P78">
        <v>36.340000000000011</v>
      </c>
      <c r="Q78">
        <v>5.9769317598768597</v>
      </c>
      <c r="R78">
        <v>12.14815955566776</v>
      </c>
      <c r="S78">
        <v>7.6238640932850821</v>
      </c>
      <c r="T78">
        <v>0</v>
      </c>
      <c r="U78">
        <v>57.489999999999995</v>
      </c>
      <c r="V78">
        <v>4.2269303338171262</v>
      </c>
      <c r="W78">
        <v>9.5</v>
      </c>
      <c r="X78">
        <v>42.77</v>
      </c>
      <c r="Y78">
        <v>0</v>
      </c>
      <c r="Z78">
        <v>5.9706818181818191</v>
      </c>
      <c r="AA78">
        <v>12.601333333333333</v>
      </c>
      <c r="AB78">
        <v>12.051750367458387</v>
      </c>
      <c r="AC78">
        <v>8.5850033358436644</v>
      </c>
      <c r="AD78">
        <v>11.121137163818169</v>
      </c>
      <c r="AE78">
        <v>14.602277122941196</v>
      </c>
      <c r="AF78">
        <v>11.534912714371064</v>
      </c>
      <c r="AG78">
        <v>11.894136498599655</v>
      </c>
      <c r="AH78">
        <v>45.6155122357072</v>
      </c>
      <c r="AI78">
        <v>14.291145818250049</v>
      </c>
      <c r="AJ78">
        <v>0</v>
      </c>
      <c r="AK78">
        <v>15.182079282289141</v>
      </c>
      <c r="AL78">
        <v>0</v>
      </c>
      <c r="AM78">
        <v>4.669449040676029</v>
      </c>
      <c r="AN78">
        <v>0</v>
      </c>
      <c r="AO78">
        <v>2.4298560000000005</v>
      </c>
      <c r="AP78">
        <v>2.5341159900579946</v>
      </c>
      <c r="AQ78">
        <v>17.199208562623095</v>
      </c>
      <c r="AR78">
        <v>9.7836440217391303</v>
      </c>
      <c r="AS78">
        <v>5.5609809018231227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741.81624455888448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</v>
      </c>
      <c r="L79">
        <v>240.72</v>
      </c>
      <c r="M79">
        <v>27.172981455064196</v>
      </c>
      <c r="N79">
        <v>35.090000000000003</v>
      </c>
      <c r="O79">
        <v>0</v>
      </c>
      <c r="P79">
        <v>36.340000000000011</v>
      </c>
      <c r="Q79">
        <v>6.0769886082218925</v>
      </c>
      <c r="R79">
        <v>12.52815870683321</v>
      </c>
      <c r="S79">
        <v>7.8</v>
      </c>
      <c r="T79">
        <v>0</v>
      </c>
      <c r="U79">
        <v>57.489999999999995</v>
      </c>
      <c r="V79">
        <v>4.2269303338171262</v>
      </c>
      <c r="W79">
        <v>9.5</v>
      </c>
      <c r="X79">
        <v>42.77</v>
      </c>
      <c r="Y79">
        <v>0</v>
      </c>
      <c r="Z79">
        <v>5.9706818181818191</v>
      </c>
      <c r="AA79">
        <v>12.601333333333333</v>
      </c>
      <c r="AB79">
        <v>12.051750367458387</v>
      </c>
      <c r="AC79">
        <v>8.5850033358436644</v>
      </c>
      <c r="AD79">
        <v>11.121137163818169</v>
      </c>
      <c r="AE79">
        <v>14.602277122941196</v>
      </c>
      <c r="AF79">
        <v>11.534912714371064</v>
      </c>
      <c r="AG79">
        <v>11.894136498599655</v>
      </c>
      <c r="AH79">
        <v>45.6155122357072</v>
      </c>
      <c r="AI79">
        <v>14.291145818250049</v>
      </c>
      <c r="AJ79">
        <v>0</v>
      </c>
      <c r="AK79">
        <v>15.182079282289141</v>
      </c>
      <c r="AL79">
        <v>0</v>
      </c>
      <c r="AM79">
        <v>4.669449040676029</v>
      </c>
      <c r="AN79">
        <v>0</v>
      </c>
      <c r="AO79">
        <v>2.4298560000000005</v>
      </c>
      <c r="AP79">
        <v>2.5341159900579946</v>
      </c>
      <c r="AQ79">
        <v>17.199208562623095</v>
      </c>
      <c r="AR79">
        <v>9.7836440217391303</v>
      </c>
      <c r="AS79">
        <v>5.5609809018231227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694.32228331164958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</v>
      </c>
      <c r="L80">
        <v>288.87</v>
      </c>
      <c r="M80">
        <v>27.172981455064196</v>
      </c>
      <c r="N80">
        <v>35.090000000000003</v>
      </c>
      <c r="O80">
        <v>0</v>
      </c>
      <c r="P80">
        <v>36.340000000000011</v>
      </c>
      <c r="Q80">
        <v>6.0769886082218925</v>
      </c>
      <c r="R80">
        <v>12.52815870683321</v>
      </c>
      <c r="S80">
        <v>7.8</v>
      </c>
      <c r="T80">
        <v>0</v>
      </c>
      <c r="U80">
        <v>57.489999999999995</v>
      </c>
      <c r="V80">
        <v>4.2269303338171262</v>
      </c>
      <c r="W80">
        <v>9.5</v>
      </c>
      <c r="X80">
        <v>42.77</v>
      </c>
      <c r="Y80">
        <v>0</v>
      </c>
      <c r="Z80">
        <v>5.9706818181818191</v>
      </c>
      <c r="AA80">
        <v>12.601333333333333</v>
      </c>
      <c r="AB80">
        <v>12.051750367458387</v>
      </c>
      <c r="AC80">
        <v>8.5850033358436644</v>
      </c>
      <c r="AD80">
        <v>11.121137163818169</v>
      </c>
      <c r="AE80">
        <v>14.602277122941196</v>
      </c>
      <c r="AF80">
        <v>11.534912714371064</v>
      </c>
      <c r="AG80">
        <v>11.894136498599655</v>
      </c>
      <c r="AH80">
        <v>45.6155122357072</v>
      </c>
      <c r="AI80">
        <v>14.291145818250049</v>
      </c>
      <c r="AJ80">
        <v>0</v>
      </c>
      <c r="AK80">
        <v>15.182079282289141</v>
      </c>
      <c r="AL80">
        <v>0</v>
      </c>
      <c r="AM80">
        <v>4.669449040676029</v>
      </c>
      <c r="AN80">
        <v>0</v>
      </c>
      <c r="AO80">
        <v>2.4298560000000005</v>
      </c>
      <c r="AP80">
        <v>2.5341159900579946</v>
      </c>
      <c r="AQ80">
        <v>17.199208562623095</v>
      </c>
      <c r="AR80">
        <v>9.7836440217391303</v>
      </c>
      <c r="AS80">
        <v>5.5609809018231227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742.47228331164945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8.7498635860499174</v>
      </c>
      <c r="L81">
        <v>316.38</v>
      </c>
      <c r="M81">
        <v>27.172981455064196</v>
      </c>
      <c r="N81">
        <v>35.090000000000003</v>
      </c>
      <c r="O81">
        <v>0</v>
      </c>
      <c r="P81">
        <v>36.340000000000011</v>
      </c>
      <c r="Q81">
        <v>6.0769886082218925</v>
      </c>
      <c r="R81">
        <v>12.52815870683321</v>
      </c>
      <c r="S81">
        <v>7.8</v>
      </c>
      <c r="T81">
        <v>0</v>
      </c>
      <c r="U81">
        <v>57.489999999999995</v>
      </c>
      <c r="V81">
        <v>4.2269303338171262</v>
      </c>
      <c r="W81">
        <v>9.5</v>
      </c>
      <c r="X81">
        <v>42.77</v>
      </c>
      <c r="Y81">
        <v>0</v>
      </c>
      <c r="Z81">
        <v>5.9706818181818191</v>
      </c>
      <c r="AA81">
        <v>12.601333333333333</v>
      </c>
      <c r="AB81">
        <v>12.051750367458387</v>
      </c>
      <c r="AC81">
        <v>8.5850033358436644</v>
      </c>
      <c r="AD81">
        <v>11.121137163818169</v>
      </c>
      <c r="AE81">
        <v>14.602277122941196</v>
      </c>
      <c r="AF81">
        <v>11.534912714371064</v>
      </c>
      <c r="AG81">
        <v>11.894136498599655</v>
      </c>
      <c r="AH81">
        <v>45.6155122357072</v>
      </c>
      <c r="AI81">
        <v>14.291145818250049</v>
      </c>
      <c r="AJ81">
        <v>0</v>
      </c>
      <c r="AK81">
        <v>15.182079282289141</v>
      </c>
      <c r="AL81">
        <v>0</v>
      </c>
      <c r="AM81">
        <v>4.669449040676029</v>
      </c>
      <c r="AN81">
        <v>0</v>
      </c>
      <c r="AO81">
        <v>2.6906360000000005</v>
      </c>
      <c r="AP81">
        <v>2.5341159900579946</v>
      </c>
      <c r="AQ81">
        <v>17.199208562623095</v>
      </c>
      <c r="AR81">
        <v>9.7836440217391303</v>
      </c>
      <c r="AS81">
        <v>6.7564102468659648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771.20835624274218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8.9799999999999986</v>
      </c>
      <c r="L82">
        <v>318.44000000000005</v>
      </c>
      <c r="M82">
        <v>27.172981455064196</v>
      </c>
      <c r="N82">
        <v>35.090000000000003</v>
      </c>
      <c r="O82">
        <v>0</v>
      </c>
      <c r="P82">
        <v>36.340000000000011</v>
      </c>
      <c r="Q82">
        <v>6.0769886082218925</v>
      </c>
      <c r="R82">
        <v>12.52815870683321</v>
      </c>
      <c r="S82">
        <v>7.8</v>
      </c>
      <c r="T82">
        <v>0</v>
      </c>
      <c r="U82">
        <v>57.489999999999995</v>
      </c>
      <c r="V82">
        <v>4.2269303338171262</v>
      </c>
      <c r="W82">
        <v>9.5</v>
      </c>
      <c r="X82">
        <v>42.77</v>
      </c>
      <c r="Y82">
        <v>0</v>
      </c>
      <c r="Z82">
        <v>5.9706818181818191</v>
      </c>
      <c r="AA82">
        <v>12.601333333333333</v>
      </c>
      <c r="AB82">
        <v>12.051750367458387</v>
      </c>
      <c r="AC82">
        <v>8.5850033358436644</v>
      </c>
      <c r="AD82">
        <v>11.121137163818169</v>
      </c>
      <c r="AE82">
        <v>14.602277122941196</v>
      </c>
      <c r="AF82">
        <v>11.534912714371064</v>
      </c>
      <c r="AG82">
        <v>11.894136498599655</v>
      </c>
      <c r="AH82">
        <v>45.6155122357072</v>
      </c>
      <c r="AI82">
        <v>5.6419731643422013</v>
      </c>
      <c r="AJ82">
        <v>0</v>
      </c>
      <c r="AK82">
        <v>15.182079282289141</v>
      </c>
      <c r="AL82">
        <v>0</v>
      </c>
      <c r="AM82">
        <v>4.669449040676029</v>
      </c>
      <c r="AN82">
        <v>0</v>
      </c>
      <c r="AO82">
        <v>2.6906360000000005</v>
      </c>
      <c r="AP82">
        <v>2.5341159900579946</v>
      </c>
      <c r="AQ82">
        <v>17.199208562623095</v>
      </c>
      <c r="AR82">
        <v>9.7836440217391303</v>
      </c>
      <c r="AS82">
        <v>6.7564102468659648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764.84932000278457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8.9799999999999986</v>
      </c>
      <c r="L83">
        <v>318.44000000000005</v>
      </c>
      <c r="M83">
        <v>27.172981455064196</v>
      </c>
      <c r="N83">
        <v>35.090000000000003</v>
      </c>
      <c r="O83">
        <v>0</v>
      </c>
      <c r="P83">
        <v>36.340000000000011</v>
      </c>
      <c r="Q83">
        <v>6.0769886082218925</v>
      </c>
      <c r="R83">
        <v>12.52815870683321</v>
      </c>
      <c r="S83">
        <v>7.8</v>
      </c>
      <c r="T83">
        <v>0</v>
      </c>
      <c r="U83">
        <v>57.489999999999995</v>
      </c>
      <c r="V83">
        <v>4.2269303338171262</v>
      </c>
      <c r="W83">
        <v>9.5</v>
      </c>
      <c r="X83">
        <v>42.77</v>
      </c>
      <c r="Y83">
        <v>0</v>
      </c>
      <c r="Z83">
        <v>5.9706818181818191</v>
      </c>
      <c r="AA83">
        <v>12.601333333333333</v>
      </c>
      <c r="AB83">
        <v>12.051750367458387</v>
      </c>
      <c r="AC83">
        <v>8.5850033358436644</v>
      </c>
      <c r="AD83">
        <v>11.121137163818169</v>
      </c>
      <c r="AE83">
        <v>14.602277122941196</v>
      </c>
      <c r="AF83">
        <v>11.534912714371064</v>
      </c>
      <c r="AG83">
        <v>11.894136498599655</v>
      </c>
      <c r="AH83">
        <v>45.6155122357072</v>
      </c>
      <c r="AI83">
        <v>4.8887836433881438</v>
      </c>
      <c r="AJ83">
        <v>0</v>
      </c>
      <c r="AK83">
        <v>15.182079282289141</v>
      </c>
      <c r="AL83">
        <v>0</v>
      </c>
      <c r="AM83">
        <v>4.669449040676029</v>
      </c>
      <c r="AN83">
        <v>0</v>
      </c>
      <c r="AO83">
        <v>2.7796080000000005</v>
      </c>
      <c r="AP83">
        <v>2.5341159900579946</v>
      </c>
      <c r="AQ83">
        <v>17.199208562623095</v>
      </c>
      <c r="AR83">
        <v>9.7836440217391303</v>
      </c>
      <c r="AS83">
        <v>6.35979583799661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763.78848807296117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8.9799999999999986</v>
      </c>
      <c r="L84">
        <v>318.44000000000005</v>
      </c>
      <c r="M84">
        <v>27.172981455064196</v>
      </c>
      <c r="N84">
        <v>35.090000000000003</v>
      </c>
      <c r="O84">
        <v>0</v>
      </c>
      <c r="P84">
        <v>36.340000000000011</v>
      </c>
      <c r="Q84">
        <v>6.0769886082218925</v>
      </c>
      <c r="R84">
        <v>12.52815870683321</v>
      </c>
      <c r="S84">
        <v>7.8</v>
      </c>
      <c r="T84">
        <v>0</v>
      </c>
      <c r="U84">
        <v>57.489999999999995</v>
      </c>
      <c r="V84">
        <v>4.2269303338171262</v>
      </c>
      <c r="W84">
        <v>9.5</v>
      </c>
      <c r="X84">
        <v>42.77</v>
      </c>
      <c r="Y84">
        <v>0</v>
      </c>
      <c r="Z84">
        <v>5.9706818181818191</v>
      </c>
      <c r="AA84">
        <v>12.601333333333333</v>
      </c>
      <c r="AB84">
        <v>12.051750367458387</v>
      </c>
      <c r="AC84">
        <v>8.5850033358436644</v>
      </c>
      <c r="AD84">
        <v>11.121137163818169</v>
      </c>
      <c r="AE84">
        <v>14.602277122941196</v>
      </c>
      <c r="AF84">
        <v>11.534912714371064</v>
      </c>
      <c r="AG84">
        <v>11.894136498599655</v>
      </c>
      <c r="AH84">
        <v>45.6155122357072</v>
      </c>
      <c r="AI84">
        <v>4.8887836433881438</v>
      </c>
      <c r="AJ84">
        <v>0</v>
      </c>
      <c r="AK84">
        <v>15.182079282289141</v>
      </c>
      <c r="AL84">
        <v>0</v>
      </c>
      <c r="AM84">
        <v>4.669449040676029</v>
      </c>
      <c r="AN84">
        <v>0</v>
      </c>
      <c r="AO84">
        <v>2.7796080000000005</v>
      </c>
      <c r="AP84">
        <v>2.5341159900579946</v>
      </c>
      <c r="AQ84">
        <v>17.199208562623095</v>
      </c>
      <c r="AR84">
        <v>9.7836440217391303</v>
      </c>
      <c r="AS84">
        <v>6.35979583799661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763.78848807296117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8.9799999999999986</v>
      </c>
      <c r="L85">
        <v>318.44000000000005</v>
      </c>
      <c r="M85">
        <v>27.172981455064196</v>
      </c>
      <c r="N85">
        <v>35.090000000000003</v>
      </c>
      <c r="O85">
        <v>0</v>
      </c>
      <c r="P85">
        <v>36.340000000000011</v>
      </c>
      <c r="Q85">
        <v>6.0769886082218925</v>
      </c>
      <c r="R85">
        <v>12.52815870683321</v>
      </c>
      <c r="S85">
        <v>7.8</v>
      </c>
      <c r="T85">
        <v>0</v>
      </c>
      <c r="U85">
        <v>57.489999999999995</v>
      </c>
      <c r="V85">
        <v>4.2269303338171262</v>
      </c>
      <c r="W85">
        <v>9.5</v>
      </c>
      <c r="X85">
        <v>42.77</v>
      </c>
      <c r="Y85">
        <v>0</v>
      </c>
      <c r="Z85">
        <v>5.9706818181818191</v>
      </c>
      <c r="AA85">
        <v>12.601333333333333</v>
      </c>
      <c r="AB85">
        <v>12.051750367458387</v>
      </c>
      <c r="AC85">
        <v>8.5850033358436644</v>
      </c>
      <c r="AD85">
        <v>11.121137163818169</v>
      </c>
      <c r="AE85">
        <v>14.602277122941196</v>
      </c>
      <c r="AF85">
        <v>11.534912714371064</v>
      </c>
      <c r="AG85">
        <v>11.894136498599655</v>
      </c>
      <c r="AH85">
        <v>45.6155122357072</v>
      </c>
      <c r="AI85">
        <v>4.8887836433881438</v>
      </c>
      <c r="AJ85">
        <v>0</v>
      </c>
      <c r="AK85">
        <v>15.182079282289141</v>
      </c>
      <c r="AL85">
        <v>0</v>
      </c>
      <c r="AM85">
        <v>4.669449040676029</v>
      </c>
      <c r="AN85">
        <v>0</v>
      </c>
      <c r="AO85">
        <v>2.7796080000000005</v>
      </c>
      <c r="AP85">
        <v>2.5341159900579946</v>
      </c>
      <c r="AQ85">
        <v>17.199208562623095</v>
      </c>
      <c r="AR85">
        <v>9.7836440217391303</v>
      </c>
      <c r="AS85">
        <v>5.9603883699098663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763.38908060487449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8.9799999999999986</v>
      </c>
      <c r="L86">
        <v>318.44000000000005</v>
      </c>
      <c r="M86">
        <v>27.172981455064196</v>
      </c>
      <c r="N86">
        <v>35.090000000000003</v>
      </c>
      <c r="O86">
        <v>0</v>
      </c>
      <c r="P86">
        <v>36.340000000000011</v>
      </c>
      <c r="Q86">
        <v>6.0769886082218925</v>
      </c>
      <c r="R86">
        <v>12.52815870683321</v>
      </c>
      <c r="S86">
        <v>7.8</v>
      </c>
      <c r="T86">
        <v>0</v>
      </c>
      <c r="U86">
        <v>57.489999999999995</v>
      </c>
      <c r="V86">
        <v>4.2269303338171262</v>
      </c>
      <c r="W86">
        <v>9.5</v>
      </c>
      <c r="X86">
        <v>42.77</v>
      </c>
      <c r="Y86">
        <v>0</v>
      </c>
      <c r="Z86">
        <v>3.8536363636363635</v>
      </c>
      <c r="AA86">
        <v>12.601333333333333</v>
      </c>
      <c r="AB86">
        <v>11.673419714430803</v>
      </c>
      <c r="AC86">
        <v>8.5850033358436644</v>
      </c>
      <c r="AD86">
        <v>10.847849440133569</v>
      </c>
      <c r="AE86">
        <v>14.402055459857639</v>
      </c>
      <c r="AF86">
        <v>10.486540486238635</v>
      </c>
      <c r="AG86">
        <v>11.894136498599655</v>
      </c>
      <c r="AH86">
        <v>45.194186691658182</v>
      </c>
      <c r="AI86">
        <v>4.8887836433881438</v>
      </c>
      <c r="AJ86">
        <v>0</v>
      </c>
      <c r="AK86">
        <v>15.182079282289141</v>
      </c>
      <c r="AL86">
        <v>0</v>
      </c>
      <c r="AM86">
        <v>4.669449040676029</v>
      </c>
      <c r="AN86">
        <v>0</v>
      </c>
      <c r="AO86">
        <v>2.7796080000000005</v>
      </c>
      <c r="AP86">
        <v>2.5341159900579946</v>
      </c>
      <c r="AQ86">
        <v>17.199208562623095</v>
      </c>
      <c r="AR86">
        <v>9.7836440217391303</v>
      </c>
      <c r="AS86">
        <v>5.9603883699098663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758.95049733835174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8.98</v>
      </c>
      <c r="L87">
        <v>318.44000000000005</v>
      </c>
      <c r="M87">
        <v>27.172981455064196</v>
      </c>
      <c r="N87">
        <v>35.090000000000003</v>
      </c>
      <c r="O87">
        <v>0</v>
      </c>
      <c r="P87">
        <v>36.340000000000011</v>
      </c>
      <c r="Q87">
        <v>6.0769886082218925</v>
      </c>
      <c r="R87">
        <v>12.528212128418549</v>
      </c>
      <c r="S87">
        <v>7.8</v>
      </c>
      <c r="T87">
        <v>0</v>
      </c>
      <c r="U87">
        <v>57.489999999999995</v>
      </c>
      <c r="V87">
        <v>4.2269303338171262</v>
      </c>
      <c r="W87">
        <v>9.5</v>
      </c>
      <c r="X87">
        <v>42.77</v>
      </c>
      <c r="Y87">
        <v>0</v>
      </c>
      <c r="Z87">
        <v>3.8536363636363635</v>
      </c>
      <c r="AA87">
        <v>12.601333333333333</v>
      </c>
      <c r="AB87">
        <v>11.673419714430803</v>
      </c>
      <c r="AC87">
        <v>8.5850033358436644</v>
      </c>
      <c r="AD87">
        <v>10.847849440133569</v>
      </c>
      <c r="AE87">
        <v>14.402055459857639</v>
      </c>
      <c r="AF87">
        <v>10.486540486238635</v>
      </c>
      <c r="AG87">
        <v>11.894136498599655</v>
      </c>
      <c r="AH87">
        <v>45.194186691658182</v>
      </c>
      <c r="AI87">
        <v>5.6419731643422013</v>
      </c>
      <c r="AJ87">
        <v>0</v>
      </c>
      <c r="AK87">
        <v>15.182079282289141</v>
      </c>
      <c r="AL87">
        <v>0</v>
      </c>
      <c r="AM87">
        <v>4.669449040676029</v>
      </c>
      <c r="AN87">
        <v>0</v>
      </c>
      <c r="AO87">
        <v>2.7796080000000005</v>
      </c>
      <c r="AP87">
        <v>2.5341159900579946</v>
      </c>
      <c r="AQ87">
        <v>17.199208562623095</v>
      </c>
      <c r="AR87">
        <v>9.7836440217391303</v>
      </c>
      <c r="AS87">
        <v>5.9603883699098663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759.70374028089111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8.98</v>
      </c>
      <c r="L88">
        <v>318.44000000000005</v>
      </c>
      <c r="M88">
        <v>27.172981455064196</v>
      </c>
      <c r="N88">
        <v>35.090000000000003</v>
      </c>
      <c r="O88">
        <v>0</v>
      </c>
      <c r="P88">
        <v>36.340000000000011</v>
      </c>
      <c r="Q88">
        <v>6.0769886082218925</v>
      </c>
      <c r="R88">
        <v>12.528212128418549</v>
      </c>
      <c r="S88">
        <v>7.8</v>
      </c>
      <c r="T88">
        <v>0</v>
      </c>
      <c r="U88">
        <v>57.489999999999995</v>
      </c>
      <c r="V88">
        <v>4.2269303338171262</v>
      </c>
      <c r="W88">
        <v>9.5</v>
      </c>
      <c r="X88">
        <v>42.77</v>
      </c>
      <c r="Y88">
        <v>0</v>
      </c>
      <c r="Z88">
        <v>3.8536363636363635</v>
      </c>
      <c r="AA88">
        <v>12.601333333333333</v>
      </c>
      <c r="AB88">
        <v>11.673419714430803</v>
      </c>
      <c r="AC88">
        <v>8.5850033358436644</v>
      </c>
      <c r="AD88">
        <v>10.847849440133569</v>
      </c>
      <c r="AE88">
        <v>14.402055459857639</v>
      </c>
      <c r="AF88">
        <v>10.486540486238635</v>
      </c>
      <c r="AG88">
        <v>11.894136498599655</v>
      </c>
      <c r="AH88">
        <v>45.194186691658182</v>
      </c>
      <c r="AI88">
        <v>5.6419731643422013</v>
      </c>
      <c r="AJ88">
        <v>0</v>
      </c>
      <c r="AK88">
        <v>15.182079282289141</v>
      </c>
      <c r="AL88">
        <v>0</v>
      </c>
      <c r="AM88">
        <v>4.669449040676029</v>
      </c>
      <c r="AN88">
        <v>0</v>
      </c>
      <c r="AO88">
        <v>2.7796080000000005</v>
      </c>
      <c r="AP88">
        <v>2.5341159900579946</v>
      </c>
      <c r="AQ88">
        <v>17.199208562623095</v>
      </c>
      <c r="AR88">
        <v>9.7836440217391303</v>
      </c>
      <c r="AS88">
        <v>5.9603883699098663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759.70374028089111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8.98</v>
      </c>
      <c r="L89">
        <v>318.44000000000005</v>
      </c>
      <c r="M89">
        <v>27.172981455064196</v>
      </c>
      <c r="N89">
        <v>35.090000000000003</v>
      </c>
      <c r="O89">
        <v>0</v>
      </c>
      <c r="P89">
        <v>36.340000000000011</v>
      </c>
      <c r="Q89">
        <v>6.0769886082218925</v>
      </c>
      <c r="R89">
        <v>12.528212128418549</v>
      </c>
      <c r="S89">
        <v>7.8</v>
      </c>
      <c r="T89">
        <v>0</v>
      </c>
      <c r="U89">
        <v>57.489999999999995</v>
      </c>
      <c r="V89">
        <v>4.2269303338171262</v>
      </c>
      <c r="W89">
        <v>9.5</v>
      </c>
      <c r="X89">
        <v>42.77</v>
      </c>
      <c r="Y89">
        <v>0</v>
      </c>
      <c r="Z89">
        <v>3.8536363636363635</v>
      </c>
      <c r="AA89">
        <v>12.601333333333333</v>
      </c>
      <c r="AB89">
        <v>11.673419714430803</v>
      </c>
      <c r="AC89">
        <v>8.5850033358436644</v>
      </c>
      <c r="AD89">
        <v>10.847849440133569</v>
      </c>
      <c r="AE89">
        <v>14.402055459857639</v>
      </c>
      <c r="AF89">
        <v>10.486540486238635</v>
      </c>
      <c r="AG89">
        <v>11.894136498599655</v>
      </c>
      <c r="AH89">
        <v>45.194186691658182</v>
      </c>
      <c r="AI89">
        <v>9.02715706294752</v>
      </c>
      <c r="AJ89">
        <v>0</v>
      </c>
      <c r="AK89">
        <v>15.182079282289141</v>
      </c>
      <c r="AL89">
        <v>0</v>
      </c>
      <c r="AM89">
        <v>4.669449040676029</v>
      </c>
      <c r="AN89">
        <v>0</v>
      </c>
      <c r="AO89">
        <v>2.7796080000000005</v>
      </c>
      <c r="AP89">
        <v>2.5341159900579946</v>
      </c>
      <c r="AQ89">
        <v>17.199208562623095</v>
      </c>
      <c r="AR89">
        <v>9.7836440217391303</v>
      </c>
      <c r="AS89">
        <v>6.5581030424312869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763.68663885201784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8.98</v>
      </c>
      <c r="L90">
        <v>318.44000000000005</v>
      </c>
      <c r="M90">
        <v>27.172981455064196</v>
      </c>
      <c r="N90">
        <v>35.090000000000003</v>
      </c>
      <c r="O90">
        <v>0</v>
      </c>
      <c r="P90">
        <v>36.340000000000011</v>
      </c>
      <c r="Q90">
        <v>6.0769886082218925</v>
      </c>
      <c r="R90">
        <v>12.528212128418549</v>
      </c>
      <c r="S90">
        <v>7.8</v>
      </c>
      <c r="T90">
        <v>0</v>
      </c>
      <c r="U90">
        <v>57.489999999999995</v>
      </c>
      <c r="V90">
        <v>4.2269303338171262</v>
      </c>
      <c r="W90">
        <v>9.5</v>
      </c>
      <c r="X90">
        <v>42.77</v>
      </c>
      <c r="Y90">
        <v>0</v>
      </c>
      <c r="Z90">
        <v>5.9706818181818191</v>
      </c>
      <c r="AA90">
        <v>12.601333333333333</v>
      </c>
      <c r="AB90">
        <v>12.051750367458387</v>
      </c>
      <c r="AC90">
        <v>8.5850033358436644</v>
      </c>
      <c r="AD90">
        <v>11.121137163818169</v>
      </c>
      <c r="AE90">
        <v>14.602277122941196</v>
      </c>
      <c r="AF90">
        <v>11.534912714371064</v>
      </c>
      <c r="AG90">
        <v>11.894136498599655</v>
      </c>
      <c r="AH90">
        <v>45.6155122357072</v>
      </c>
      <c r="AI90">
        <v>9.02715706294752</v>
      </c>
      <c r="AJ90">
        <v>0</v>
      </c>
      <c r="AK90">
        <v>15.182079282289141</v>
      </c>
      <c r="AL90">
        <v>0</v>
      </c>
      <c r="AM90">
        <v>4.669449040676029</v>
      </c>
      <c r="AN90">
        <v>0</v>
      </c>
      <c r="AO90">
        <v>2.7796080000000005</v>
      </c>
      <c r="AP90">
        <v>2.5341159900579946</v>
      </c>
      <c r="AQ90">
        <v>17.199208562623095</v>
      </c>
      <c r="AR90">
        <v>9.7836440217391303</v>
      </c>
      <c r="AS90">
        <v>6.5581030424312869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768.12522211854059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8.98</v>
      </c>
      <c r="L91">
        <v>318.44000000000005</v>
      </c>
      <c r="M91">
        <v>27.172981455064196</v>
      </c>
      <c r="N91">
        <v>35.090000000000003</v>
      </c>
      <c r="O91">
        <v>0</v>
      </c>
      <c r="P91">
        <v>36.340000000000011</v>
      </c>
      <c r="Q91">
        <v>6.0769886082218925</v>
      </c>
      <c r="R91">
        <v>12.528212128418549</v>
      </c>
      <c r="S91">
        <v>7.8</v>
      </c>
      <c r="T91">
        <v>0</v>
      </c>
      <c r="U91">
        <v>57.489999999999995</v>
      </c>
      <c r="V91">
        <v>4.2269303338171262</v>
      </c>
      <c r="W91">
        <v>9.5</v>
      </c>
      <c r="X91">
        <v>42.77</v>
      </c>
      <c r="Y91">
        <v>0</v>
      </c>
      <c r="Z91">
        <v>5.9706818181818191</v>
      </c>
      <c r="AA91">
        <v>12.601333333333333</v>
      </c>
      <c r="AB91">
        <v>12.051750367458387</v>
      </c>
      <c r="AC91">
        <v>8.5850033358436644</v>
      </c>
      <c r="AD91">
        <v>11.121137163818169</v>
      </c>
      <c r="AE91">
        <v>14.602277122941196</v>
      </c>
      <c r="AF91">
        <v>11.534912714371064</v>
      </c>
      <c r="AG91">
        <v>11.894136498599655</v>
      </c>
      <c r="AH91">
        <v>45.6155122357072</v>
      </c>
      <c r="AI91">
        <v>9.02715706294752</v>
      </c>
      <c r="AJ91">
        <v>0</v>
      </c>
      <c r="AK91">
        <v>15.182079282289141</v>
      </c>
      <c r="AL91">
        <v>0</v>
      </c>
      <c r="AM91">
        <v>4.669449040676029</v>
      </c>
      <c r="AN91">
        <v>0</v>
      </c>
      <c r="AO91">
        <v>2.7796080000000005</v>
      </c>
      <c r="AP91">
        <v>2.5341159900579946</v>
      </c>
      <c r="AQ91">
        <v>17.199208562623095</v>
      </c>
      <c r="AR91">
        <v>9.7836440217391303</v>
      </c>
      <c r="AS91">
        <v>6.9519243920832512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768.51904346819254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8.98</v>
      </c>
      <c r="L92">
        <v>318.44000000000005</v>
      </c>
      <c r="M92">
        <v>27.172981455064196</v>
      </c>
      <c r="N92">
        <v>35.090000000000003</v>
      </c>
      <c r="O92">
        <v>0</v>
      </c>
      <c r="P92">
        <v>36.340000000000011</v>
      </c>
      <c r="Q92">
        <v>6.0769886082218925</v>
      </c>
      <c r="R92">
        <v>12.528212128418549</v>
      </c>
      <c r="S92">
        <v>7.8</v>
      </c>
      <c r="T92">
        <v>0</v>
      </c>
      <c r="U92">
        <v>57.489999999999995</v>
      </c>
      <c r="V92">
        <v>4.2269303338171262</v>
      </c>
      <c r="W92">
        <v>9.5</v>
      </c>
      <c r="X92">
        <v>42.77</v>
      </c>
      <c r="Y92">
        <v>0</v>
      </c>
      <c r="Z92">
        <v>5.9706818181818191</v>
      </c>
      <c r="AA92">
        <v>12.601333333333333</v>
      </c>
      <c r="AB92">
        <v>12.051750367458387</v>
      </c>
      <c r="AC92">
        <v>8.5850033358436644</v>
      </c>
      <c r="AD92">
        <v>11.121137163818169</v>
      </c>
      <c r="AE92">
        <v>14.602277122941196</v>
      </c>
      <c r="AF92">
        <v>11.534912714371064</v>
      </c>
      <c r="AG92">
        <v>11.894136498599655</v>
      </c>
      <c r="AH92">
        <v>45.6155122357072</v>
      </c>
      <c r="AI92">
        <v>9.02715706294752</v>
      </c>
      <c r="AJ92">
        <v>0</v>
      </c>
      <c r="AK92">
        <v>15.182079282289141</v>
      </c>
      <c r="AL92">
        <v>0</v>
      </c>
      <c r="AM92">
        <v>4.669449040676029</v>
      </c>
      <c r="AN92">
        <v>0</v>
      </c>
      <c r="AO92">
        <v>2.7796080000000005</v>
      </c>
      <c r="AP92">
        <v>2.5341159900579946</v>
      </c>
      <c r="AQ92">
        <v>17.199208562623095</v>
      </c>
      <c r="AR92">
        <v>9.7836440217391303</v>
      </c>
      <c r="AS92">
        <v>6.9519243920832512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768.51904346819254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8.98</v>
      </c>
      <c r="L93">
        <v>318.44000000000005</v>
      </c>
      <c r="M93">
        <v>27.172981455064196</v>
      </c>
      <c r="N93">
        <v>35.090000000000003</v>
      </c>
      <c r="O93">
        <v>0</v>
      </c>
      <c r="P93">
        <v>36.340000000000011</v>
      </c>
      <c r="Q93">
        <v>6.0769886082218925</v>
      </c>
      <c r="R93">
        <v>12.528212128418549</v>
      </c>
      <c r="S93">
        <v>7.8</v>
      </c>
      <c r="T93">
        <v>0</v>
      </c>
      <c r="U93">
        <v>57.489999999999995</v>
      </c>
      <c r="V93">
        <v>4.2269303338171262</v>
      </c>
      <c r="W93">
        <v>9.5</v>
      </c>
      <c r="X93">
        <v>42.77</v>
      </c>
      <c r="Y93">
        <v>0</v>
      </c>
      <c r="Z93">
        <v>5.9706818181818191</v>
      </c>
      <c r="AA93">
        <v>12.601333333333333</v>
      </c>
      <c r="AB93">
        <v>12.051750367458387</v>
      </c>
      <c r="AC93">
        <v>8.5850033358436644</v>
      </c>
      <c r="AD93">
        <v>11.121137163818169</v>
      </c>
      <c r="AE93">
        <v>14.602277122941196</v>
      </c>
      <c r="AF93">
        <v>11.534912714371064</v>
      </c>
      <c r="AG93">
        <v>11.894136498599655</v>
      </c>
      <c r="AH93">
        <v>45.6155122357072</v>
      </c>
      <c r="AI93">
        <v>9.02715706294752</v>
      </c>
      <c r="AJ93">
        <v>0</v>
      </c>
      <c r="AK93">
        <v>15.182079282289141</v>
      </c>
      <c r="AL93">
        <v>0</v>
      </c>
      <c r="AM93">
        <v>4.669449040676029</v>
      </c>
      <c r="AN93">
        <v>0</v>
      </c>
      <c r="AO93">
        <v>2.6906360000000005</v>
      </c>
      <c r="AP93">
        <v>2.5341159900579946</v>
      </c>
      <c r="AQ93">
        <v>17.199208562623095</v>
      </c>
      <c r="AR93">
        <v>9.7836440217391303</v>
      </c>
      <c r="AS93">
        <v>6.9519243920832512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768.43007146819252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8.98</v>
      </c>
      <c r="L94">
        <v>318.44000000000005</v>
      </c>
      <c r="M94">
        <v>27.172981455064196</v>
      </c>
      <c r="N94">
        <v>35.090000000000003</v>
      </c>
      <c r="O94">
        <v>0</v>
      </c>
      <c r="P94">
        <v>36.340000000000011</v>
      </c>
      <c r="Q94">
        <v>6.0769886082218925</v>
      </c>
      <c r="R94">
        <v>12.528212128418549</v>
      </c>
      <c r="S94">
        <v>7.8</v>
      </c>
      <c r="T94">
        <v>0</v>
      </c>
      <c r="U94">
        <v>57.489999999999995</v>
      </c>
      <c r="V94">
        <v>4.2269303338171262</v>
      </c>
      <c r="W94">
        <v>9.5</v>
      </c>
      <c r="X94">
        <v>42.77</v>
      </c>
      <c r="Y94">
        <v>0</v>
      </c>
      <c r="Z94">
        <v>5.7773863636363636</v>
      </c>
      <c r="AA94">
        <v>12.601333333333333</v>
      </c>
      <c r="AB94">
        <v>11.673419714430803</v>
      </c>
      <c r="AC94">
        <v>8.5850033358436644</v>
      </c>
      <c r="AD94">
        <v>10.847849440133569</v>
      </c>
      <c r="AE94">
        <v>14.402055459857639</v>
      </c>
      <c r="AF94">
        <v>10.486540486238635</v>
      </c>
      <c r="AG94">
        <v>11.894136498599655</v>
      </c>
      <c r="AH94">
        <v>45.194186691658182</v>
      </c>
      <c r="AI94">
        <v>9.02715706294752</v>
      </c>
      <c r="AJ94">
        <v>0</v>
      </c>
      <c r="AK94">
        <v>15.182079282289141</v>
      </c>
      <c r="AL94">
        <v>0</v>
      </c>
      <c r="AM94">
        <v>4.669449040676029</v>
      </c>
      <c r="AN94">
        <v>0</v>
      </c>
      <c r="AO94">
        <v>2.6906360000000005</v>
      </c>
      <c r="AP94">
        <v>2.5341159900579946</v>
      </c>
      <c r="AQ94">
        <v>17.199208562623095</v>
      </c>
      <c r="AR94">
        <v>9.7836440217391303</v>
      </c>
      <c r="AS94">
        <v>6.9519243920832512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765.91523820166969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8.98</v>
      </c>
      <c r="L95">
        <v>318.44000000000005</v>
      </c>
      <c r="M95">
        <v>27.172981455064196</v>
      </c>
      <c r="N95">
        <v>35.090000000000003</v>
      </c>
      <c r="O95">
        <v>0</v>
      </c>
      <c r="P95">
        <v>36.340000000000011</v>
      </c>
      <c r="Q95">
        <v>6.0769886082218925</v>
      </c>
      <c r="R95">
        <v>12.528212128418549</v>
      </c>
      <c r="S95">
        <v>7.8</v>
      </c>
      <c r="T95">
        <v>0</v>
      </c>
      <c r="U95">
        <v>57.489999999999995</v>
      </c>
      <c r="V95">
        <v>4.2269303338171262</v>
      </c>
      <c r="W95">
        <v>9.5</v>
      </c>
      <c r="X95">
        <v>42.77</v>
      </c>
      <c r="Y95">
        <v>0</v>
      </c>
      <c r="Z95">
        <v>5.7773863636363636</v>
      </c>
      <c r="AA95">
        <v>12.601333333333333</v>
      </c>
      <c r="AB95">
        <v>11.673419714430803</v>
      </c>
      <c r="AC95">
        <v>8.5850033358436644</v>
      </c>
      <c r="AD95">
        <v>10.847849440133569</v>
      </c>
      <c r="AE95">
        <v>14.402055459857639</v>
      </c>
      <c r="AF95">
        <v>10.486540486238635</v>
      </c>
      <c r="AG95">
        <v>11.894136498599655</v>
      </c>
      <c r="AH95">
        <v>45.194186691658182</v>
      </c>
      <c r="AI95">
        <v>9.02715706294752</v>
      </c>
      <c r="AJ95">
        <v>0</v>
      </c>
      <c r="AK95">
        <v>15.182079282289141</v>
      </c>
      <c r="AL95">
        <v>0</v>
      </c>
      <c r="AM95">
        <v>4.669449040676029</v>
      </c>
      <c r="AN95">
        <v>0</v>
      </c>
      <c r="AO95">
        <v>2.6906360000000005</v>
      </c>
      <c r="AP95">
        <v>2.5341159900579946</v>
      </c>
      <c r="AQ95">
        <v>17.199208562623095</v>
      </c>
      <c r="AR95">
        <v>9.7836440217391303</v>
      </c>
      <c r="AS95">
        <v>6.9519243920832512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765.91523820166969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8.98</v>
      </c>
      <c r="L96">
        <v>318.44000000000005</v>
      </c>
      <c r="M96">
        <v>27.172981455064196</v>
      </c>
      <c r="N96">
        <v>35.090000000000003</v>
      </c>
      <c r="O96">
        <v>0</v>
      </c>
      <c r="P96">
        <v>36.340000000000011</v>
      </c>
      <c r="Q96">
        <v>6.0769886082218925</v>
      </c>
      <c r="R96">
        <v>12.528212128418549</v>
      </c>
      <c r="S96">
        <v>7.8</v>
      </c>
      <c r="T96">
        <v>0</v>
      </c>
      <c r="U96">
        <v>57.489999999999995</v>
      </c>
      <c r="V96">
        <v>4.2269303338171262</v>
      </c>
      <c r="W96">
        <v>9.5</v>
      </c>
      <c r="X96">
        <v>42.77</v>
      </c>
      <c r="Y96">
        <v>0</v>
      </c>
      <c r="Z96">
        <v>5.7773863636363636</v>
      </c>
      <c r="AA96">
        <v>12.601333333333333</v>
      </c>
      <c r="AB96">
        <v>11.673419714430803</v>
      </c>
      <c r="AC96">
        <v>8.5850033358436644</v>
      </c>
      <c r="AD96">
        <v>10.847849440133569</v>
      </c>
      <c r="AE96">
        <v>14.402055459857639</v>
      </c>
      <c r="AF96">
        <v>10.486540486238635</v>
      </c>
      <c r="AG96">
        <v>11.894136498599655</v>
      </c>
      <c r="AH96">
        <v>45.194186691658182</v>
      </c>
      <c r="AI96">
        <v>9.02715706294752</v>
      </c>
      <c r="AJ96">
        <v>0</v>
      </c>
      <c r="AK96">
        <v>15.182079282289141</v>
      </c>
      <c r="AL96">
        <v>0</v>
      </c>
      <c r="AM96">
        <v>4.669449040676029</v>
      </c>
      <c r="AN96">
        <v>0</v>
      </c>
      <c r="AO96">
        <v>2.6906360000000005</v>
      </c>
      <c r="AP96">
        <v>2.5341159900579946</v>
      </c>
      <c r="AQ96">
        <v>17.199208562623095</v>
      </c>
      <c r="AR96">
        <v>9.7836440217391303</v>
      </c>
      <c r="AS96">
        <v>6.9519243920832512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765.91523820166969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8.98</v>
      </c>
      <c r="L97">
        <v>318.44000000000005</v>
      </c>
      <c r="M97">
        <v>27.172981455064196</v>
      </c>
      <c r="N97">
        <v>35.090000000000003</v>
      </c>
      <c r="O97">
        <v>0</v>
      </c>
      <c r="P97">
        <v>36.340000000000011</v>
      </c>
      <c r="Q97">
        <v>6.0769886082218925</v>
      </c>
      <c r="R97">
        <v>12.528212128418549</v>
      </c>
      <c r="S97">
        <v>7.8</v>
      </c>
      <c r="T97">
        <v>0</v>
      </c>
      <c r="U97">
        <v>57.489999999999995</v>
      </c>
      <c r="V97">
        <v>4.2269303338171262</v>
      </c>
      <c r="W97">
        <v>9.5</v>
      </c>
      <c r="X97">
        <v>42.77</v>
      </c>
      <c r="Y97">
        <v>0</v>
      </c>
      <c r="Z97">
        <v>5.7773863636363636</v>
      </c>
      <c r="AA97">
        <v>12.601333333333333</v>
      </c>
      <c r="AB97">
        <v>11.673419714430803</v>
      </c>
      <c r="AC97">
        <v>8.5850033358436644</v>
      </c>
      <c r="AD97">
        <v>10.847849440133569</v>
      </c>
      <c r="AE97">
        <v>14.402055459857639</v>
      </c>
      <c r="AF97">
        <v>10.486540486238635</v>
      </c>
      <c r="AG97">
        <v>11.894136498599655</v>
      </c>
      <c r="AH97">
        <v>45.194186691658182</v>
      </c>
      <c r="AI97">
        <v>9.02715706294752</v>
      </c>
      <c r="AJ97">
        <v>0</v>
      </c>
      <c r="AK97">
        <v>15.182079282289141</v>
      </c>
      <c r="AL97">
        <v>0</v>
      </c>
      <c r="AM97">
        <v>4.669449040676029</v>
      </c>
      <c r="AN97">
        <v>0</v>
      </c>
      <c r="AO97">
        <v>2.6906360000000005</v>
      </c>
      <c r="AP97">
        <v>2.5341159900579946</v>
      </c>
      <c r="AQ97">
        <v>17.199208562623095</v>
      </c>
      <c r="AR97">
        <v>9.7836440217391303</v>
      </c>
      <c r="AS97">
        <v>6.9519243920832512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765.91523820166969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8.98</v>
      </c>
      <c r="L98">
        <v>318.44000000000005</v>
      </c>
      <c r="M98">
        <v>27.172981455064196</v>
      </c>
      <c r="N98">
        <v>35.090000000000003</v>
      </c>
      <c r="O98">
        <v>0</v>
      </c>
      <c r="P98">
        <v>36.340000000000011</v>
      </c>
      <c r="Q98">
        <v>6.0769886082218925</v>
      </c>
      <c r="R98">
        <v>12.528212128418549</v>
      </c>
      <c r="S98">
        <v>7.8</v>
      </c>
      <c r="T98">
        <v>0</v>
      </c>
      <c r="U98">
        <v>57.489999999999995</v>
      </c>
      <c r="V98">
        <v>4.2269303338171262</v>
      </c>
      <c r="W98">
        <v>9.5</v>
      </c>
      <c r="X98">
        <v>42.77</v>
      </c>
      <c r="Y98">
        <v>0</v>
      </c>
      <c r="Z98">
        <v>5.7773863636363636</v>
      </c>
      <c r="AA98">
        <v>12.601333333333333</v>
      </c>
      <c r="AB98">
        <v>11.673419714430803</v>
      </c>
      <c r="AC98">
        <v>8.5850033358436644</v>
      </c>
      <c r="AD98">
        <v>10.847849440133569</v>
      </c>
      <c r="AE98">
        <v>14.402055459857639</v>
      </c>
      <c r="AF98">
        <v>10.486540486238635</v>
      </c>
      <c r="AG98">
        <v>11.894136498599655</v>
      </c>
      <c r="AH98">
        <v>45.194186691658182</v>
      </c>
      <c r="AI98">
        <v>9.02715706294752</v>
      </c>
      <c r="AJ98">
        <v>0</v>
      </c>
      <c r="AK98">
        <v>15.182079282289141</v>
      </c>
      <c r="AL98">
        <v>0</v>
      </c>
      <c r="AM98">
        <v>4.669449040676029</v>
      </c>
      <c r="AN98">
        <v>0</v>
      </c>
      <c r="AO98">
        <v>2.6906360000000005</v>
      </c>
      <c r="AP98">
        <v>2.5341159900579946</v>
      </c>
      <c r="AQ98">
        <v>17.199208562623095</v>
      </c>
      <c r="AR98">
        <v>9.7836440217391303</v>
      </c>
      <c r="AS98">
        <v>6.9519243920832512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765.91523820166969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0.17015320723476685</v>
      </c>
      <c r="L99">
        <f t="shared" si="2"/>
        <v>4.0050090057797263</v>
      </c>
      <c r="M99">
        <f t="shared" si="2"/>
        <v>0.65215051141226765</v>
      </c>
      <c r="N99">
        <f t="shared" si="2"/>
        <v>0.84216000000000102</v>
      </c>
      <c r="O99">
        <f t="shared" si="2"/>
        <v>0</v>
      </c>
      <c r="P99">
        <f t="shared" si="2"/>
        <v>0.84995505444088437</v>
      </c>
      <c r="Q99">
        <f t="shared" si="2"/>
        <v>0.1255545466938858</v>
      </c>
      <c r="R99">
        <f t="shared" si="2"/>
        <v>0.2619601728213079</v>
      </c>
      <c r="S99">
        <f t="shared" si="2"/>
        <v>0.16002258050211424</v>
      </c>
      <c r="T99">
        <f t="shared" si="2"/>
        <v>0</v>
      </c>
      <c r="U99">
        <f t="shared" si="2"/>
        <v>1.3634074999999983</v>
      </c>
      <c r="V99">
        <f t="shared" si="2"/>
        <v>9.5723920197795298E-2</v>
      </c>
      <c r="W99">
        <f t="shared" si="2"/>
        <v>0.22806068367363566</v>
      </c>
      <c r="X99">
        <f t="shared" si="2"/>
        <v>0.98889637891344317</v>
      </c>
      <c r="Y99">
        <f t="shared" si="2"/>
        <v>0</v>
      </c>
      <c r="Z99">
        <f t="shared" si="2"/>
        <v>0.10364011363636373</v>
      </c>
      <c r="AA99">
        <f t="shared" si="2"/>
        <v>0.30077861181434529</v>
      </c>
      <c r="AB99">
        <f t="shared" si="2"/>
        <v>0.28129706510542185</v>
      </c>
      <c r="AC99">
        <f t="shared" si="2"/>
        <v>0.20604008006024815</v>
      </c>
      <c r="AD99">
        <f t="shared" si="2"/>
        <v>0.26116824973425962</v>
      </c>
      <c r="AE99">
        <f t="shared" si="2"/>
        <v>0.34624999602583334</v>
      </c>
      <c r="AF99">
        <f t="shared" si="2"/>
        <v>0.19319076508254354</v>
      </c>
      <c r="AG99">
        <f t="shared" si="2"/>
        <v>0.28545927596639187</v>
      </c>
      <c r="AH99">
        <f t="shared" si="2"/>
        <v>1.0859244572319438</v>
      </c>
      <c r="AI99">
        <f t="shared" si="2"/>
        <v>0.1628876562705345</v>
      </c>
      <c r="AJ99">
        <f t="shared" si="2"/>
        <v>0</v>
      </c>
      <c r="AK99">
        <f t="shared" si="2"/>
        <v>0.36436990277493908</v>
      </c>
      <c r="AL99">
        <f t="shared" si="2"/>
        <v>0</v>
      </c>
      <c r="AM99">
        <f t="shared" si="2"/>
        <v>5.7106552359086599E-2</v>
      </c>
      <c r="AN99">
        <f t="shared" si="2"/>
        <v>6.8818127856513341E-3</v>
      </c>
      <c r="AO99">
        <f t="shared" si="2"/>
        <v>6.8490031999999978E-2</v>
      </c>
      <c r="AP99">
        <f t="shared" si="2"/>
        <v>6.8279239643744785E-2</v>
      </c>
      <c r="AQ99">
        <f t="shared" si="2"/>
        <v>0.33586015216797099</v>
      </c>
      <c r="AR99">
        <f t="shared" si="2"/>
        <v>0.23316841236413091</v>
      </c>
      <c r="AS99">
        <f t="shared" si="2"/>
        <v>0.17303211331171189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14.276878050004951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1.2791795448388054E-4</v>
      </c>
      <c r="M3">
        <v>2.550274223636563</v>
      </c>
      <c r="N3">
        <v>2.84</v>
      </c>
      <c r="O3">
        <v>3.16</v>
      </c>
      <c r="P3">
        <v>4.5700000000000012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4.5343557962438537</v>
      </c>
      <c r="AC3">
        <v>2.9090856210306599</v>
      </c>
      <c r="AD3">
        <v>3.5434514916939435</v>
      </c>
      <c r="AE3">
        <v>4.8442755208400667</v>
      </c>
      <c r="AF3">
        <v>3.0290779522932412</v>
      </c>
      <c r="AG3">
        <v>4.6616281010441476</v>
      </c>
      <c r="AH3">
        <v>13.591901985956202</v>
      </c>
      <c r="AI3">
        <v>2.8044068587873006</v>
      </c>
      <c r="AJ3">
        <v>0</v>
      </c>
      <c r="AK3">
        <v>8.3710233515928021</v>
      </c>
      <c r="AL3">
        <v>0</v>
      </c>
      <c r="AM3">
        <v>1.5114778209751893</v>
      </c>
      <c r="AN3">
        <v>5.9548505950915119E-2</v>
      </c>
      <c r="AO3">
        <v>0</v>
      </c>
      <c r="AP3">
        <v>0</v>
      </c>
      <c r="AQ3">
        <v>7.7746384146272627</v>
      </c>
      <c r="AR3">
        <v>0</v>
      </c>
      <c r="AS3">
        <v>3.1099953167022574</v>
      </c>
      <c r="AT3">
        <v>0</v>
      </c>
      <c r="AU3">
        <v>0</v>
      </c>
      <c r="AV3">
        <v>0</v>
      </c>
      <c r="AW3">
        <v>0</v>
      </c>
      <c r="AX3">
        <v>0</v>
      </c>
      <c r="AY3">
        <v>4.16</v>
      </c>
      <c r="AZ3">
        <v>5.15</v>
      </c>
      <c r="BA3">
        <v>3.41</v>
      </c>
      <c r="BB3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89.285268879328896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1.2791795448388054E-4</v>
      </c>
      <c r="M4">
        <v>2.550274223636563</v>
      </c>
      <c r="N4">
        <v>2.84</v>
      </c>
      <c r="O4">
        <v>3.16</v>
      </c>
      <c r="P4">
        <v>4.5700000000000012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4.5343557962438537</v>
      </c>
      <c r="AC4">
        <v>2.9090856210306599</v>
      </c>
      <c r="AD4">
        <v>3.5434514916939435</v>
      </c>
      <c r="AE4">
        <v>4.8442755208400667</v>
      </c>
      <c r="AF4">
        <v>3.0290779522932412</v>
      </c>
      <c r="AG4">
        <v>4.6616281010441476</v>
      </c>
      <c r="AH4">
        <v>13.591901985956202</v>
      </c>
      <c r="AI4">
        <v>2.8044068587873006</v>
      </c>
      <c r="AJ4">
        <v>0</v>
      </c>
      <c r="AK4">
        <v>8.3710233515928021</v>
      </c>
      <c r="AL4">
        <v>0</v>
      </c>
      <c r="AM4">
        <v>1.5114778209751893</v>
      </c>
      <c r="AN4">
        <v>5.9548505950915119E-2</v>
      </c>
      <c r="AO4">
        <v>0</v>
      </c>
      <c r="AP4">
        <v>0</v>
      </c>
      <c r="AQ4">
        <v>7.7746384146272627</v>
      </c>
      <c r="AR4">
        <v>0</v>
      </c>
      <c r="AS4">
        <v>3.1099953167022574</v>
      </c>
      <c r="AT4">
        <v>0</v>
      </c>
      <c r="AU4">
        <v>0</v>
      </c>
      <c r="AV4">
        <v>0</v>
      </c>
      <c r="AW4">
        <v>0</v>
      </c>
      <c r="AX4">
        <v>0</v>
      </c>
      <c r="AY4">
        <v>4.16</v>
      </c>
      <c r="AZ4">
        <v>5.15</v>
      </c>
      <c r="BA4">
        <v>3.41</v>
      </c>
      <c r="BB4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89.285268879328896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1.2791795448388054E-4</v>
      </c>
      <c r="M5">
        <v>2.550274223636563</v>
      </c>
      <c r="N5">
        <v>2.84</v>
      </c>
      <c r="O5">
        <v>3.16</v>
      </c>
      <c r="P5">
        <v>4.5700000000000012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4.5343557962438537</v>
      </c>
      <c r="AC5">
        <v>2.9090856210306599</v>
      </c>
      <c r="AD5">
        <v>3.5434514916939435</v>
      </c>
      <c r="AE5">
        <v>4.8442755208400667</v>
      </c>
      <c r="AF5">
        <v>3.0290779522932412</v>
      </c>
      <c r="AG5">
        <v>4.6616281010441476</v>
      </c>
      <c r="AH5">
        <v>13.591901985956202</v>
      </c>
      <c r="AI5">
        <v>2.8044068587873006</v>
      </c>
      <c r="AJ5">
        <v>0</v>
      </c>
      <c r="AK5">
        <v>8.3710233515928021</v>
      </c>
      <c r="AL5">
        <v>0</v>
      </c>
      <c r="AM5">
        <v>1.5114778209751893</v>
      </c>
      <c r="AN5">
        <v>5.9548505950915119E-2</v>
      </c>
      <c r="AO5">
        <v>0</v>
      </c>
      <c r="AP5">
        <v>0</v>
      </c>
      <c r="AQ5">
        <v>7.7746384146272627</v>
      </c>
      <c r="AR5">
        <v>0</v>
      </c>
      <c r="AS5">
        <v>3.1099953167022574</v>
      </c>
      <c r="AT5">
        <v>0</v>
      </c>
      <c r="AU5">
        <v>0</v>
      </c>
      <c r="AV5">
        <v>0</v>
      </c>
      <c r="AW5">
        <v>0</v>
      </c>
      <c r="AX5">
        <v>0</v>
      </c>
      <c r="AY5">
        <v>4.16</v>
      </c>
      <c r="AZ5">
        <v>5.15</v>
      </c>
      <c r="BA5">
        <v>3.41</v>
      </c>
      <c r="BB5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89.285268879328896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1.2791795448388054E-4</v>
      </c>
      <c r="M6">
        <v>2.550274223636563</v>
      </c>
      <c r="N6">
        <v>2.84</v>
      </c>
      <c r="O6">
        <v>3.16</v>
      </c>
      <c r="P6">
        <v>4.5700000000000012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4.5343557962438537</v>
      </c>
      <c r="AC6">
        <v>2.9090856210306599</v>
      </c>
      <c r="AD6">
        <v>3.5434514916939435</v>
      </c>
      <c r="AE6">
        <v>4.8442755208400667</v>
      </c>
      <c r="AF6">
        <v>3.0290779522932412</v>
      </c>
      <c r="AG6">
        <v>4.6616281010441476</v>
      </c>
      <c r="AH6">
        <v>13.591901985956202</v>
      </c>
      <c r="AI6">
        <v>2.8044068587873006</v>
      </c>
      <c r="AJ6">
        <v>0</v>
      </c>
      <c r="AK6">
        <v>8.3710233515928021</v>
      </c>
      <c r="AL6">
        <v>0</v>
      </c>
      <c r="AM6">
        <v>1.5114778209751893</v>
      </c>
      <c r="AN6">
        <v>5.9548505950915119E-2</v>
      </c>
      <c r="AO6">
        <v>0</v>
      </c>
      <c r="AP6">
        <v>0</v>
      </c>
      <c r="AQ6">
        <v>7.7746384146272627</v>
      </c>
      <c r="AR6">
        <v>0</v>
      </c>
      <c r="AS6">
        <v>3.1099953167022574</v>
      </c>
      <c r="AT6">
        <v>0</v>
      </c>
      <c r="AU6">
        <v>0</v>
      </c>
      <c r="AV6">
        <v>0</v>
      </c>
      <c r="AW6">
        <v>0</v>
      </c>
      <c r="AX6">
        <v>0</v>
      </c>
      <c r="AY6">
        <v>4.16</v>
      </c>
      <c r="AZ6">
        <v>5.15</v>
      </c>
      <c r="BA6">
        <v>3.41</v>
      </c>
      <c r="BB6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89.285268879328896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2.550274223636563</v>
      </c>
      <c r="N7">
        <v>2.84</v>
      </c>
      <c r="O7">
        <v>3.16</v>
      </c>
      <c r="P7">
        <v>4.5700000000000012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4.5343557962438537</v>
      </c>
      <c r="AC7">
        <v>2.9090856210306599</v>
      </c>
      <c r="AD7">
        <v>3.5434514916939435</v>
      </c>
      <c r="AE7">
        <v>4.8442755208400667</v>
      </c>
      <c r="AF7">
        <v>3.0290779522932412</v>
      </c>
      <c r="AG7">
        <v>4.6616281010441476</v>
      </c>
      <c r="AH7">
        <v>13.591901985956202</v>
      </c>
      <c r="AI7">
        <v>2.8044068587873006</v>
      </c>
      <c r="AJ7">
        <v>0</v>
      </c>
      <c r="AK7">
        <v>8.3710233515928021</v>
      </c>
      <c r="AL7">
        <v>0</v>
      </c>
      <c r="AM7">
        <v>1.5114778209751893</v>
      </c>
      <c r="AN7">
        <v>5.9548505950915119E-2</v>
      </c>
      <c r="AO7">
        <v>0</v>
      </c>
      <c r="AP7">
        <v>0</v>
      </c>
      <c r="AQ7">
        <v>7.7746384146272627</v>
      </c>
      <c r="AR7">
        <v>0</v>
      </c>
      <c r="AS7">
        <v>3.1099953167022574</v>
      </c>
      <c r="AT7">
        <v>0</v>
      </c>
      <c r="AU7">
        <v>0</v>
      </c>
      <c r="AV7">
        <v>0</v>
      </c>
      <c r="AW7">
        <v>0</v>
      </c>
      <c r="AX7">
        <v>0</v>
      </c>
      <c r="AY7">
        <v>4.16</v>
      </c>
      <c r="AZ7">
        <v>5.15</v>
      </c>
      <c r="BA7">
        <v>3.41</v>
      </c>
      <c r="BB7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89.28514096137441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2.550274223636563</v>
      </c>
      <c r="N8">
        <v>2.84</v>
      </c>
      <c r="O8">
        <v>3.16</v>
      </c>
      <c r="P8">
        <v>4.5700000000000012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4.5343557962438537</v>
      </c>
      <c r="AC8">
        <v>2.9090856210306599</v>
      </c>
      <c r="AD8">
        <v>3.5434514916939435</v>
      </c>
      <c r="AE8">
        <v>4.8442755208400667</v>
      </c>
      <c r="AF8">
        <v>3.0290779522932412</v>
      </c>
      <c r="AG8">
        <v>4.6616281010441476</v>
      </c>
      <c r="AH8">
        <v>13.591901985956202</v>
      </c>
      <c r="AI8">
        <v>2.8044068587873006</v>
      </c>
      <c r="AJ8">
        <v>0</v>
      </c>
      <c r="AK8">
        <v>8.3710233515928021</v>
      </c>
      <c r="AL8">
        <v>0</v>
      </c>
      <c r="AM8">
        <v>1.5114778209751893</v>
      </c>
      <c r="AN8">
        <v>5.9548505950915119E-2</v>
      </c>
      <c r="AO8">
        <v>0</v>
      </c>
      <c r="AP8">
        <v>0</v>
      </c>
      <c r="AQ8">
        <v>7.7746384146272627</v>
      </c>
      <c r="AR8">
        <v>0</v>
      </c>
      <c r="AS8">
        <v>3.1099953167022574</v>
      </c>
      <c r="AT8">
        <v>0</v>
      </c>
      <c r="AU8">
        <v>0</v>
      </c>
      <c r="AV8">
        <v>0</v>
      </c>
      <c r="AW8">
        <v>0</v>
      </c>
      <c r="AX8">
        <v>0</v>
      </c>
      <c r="AY8">
        <v>4.16</v>
      </c>
      <c r="AZ8">
        <v>5.15</v>
      </c>
      <c r="BA8">
        <v>3.41</v>
      </c>
      <c r="BB8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89.28514096137441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2.550274223636563</v>
      </c>
      <c r="N9">
        <v>2.84</v>
      </c>
      <c r="O9">
        <v>3.16</v>
      </c>
      <c r="P9">
        <v>4.5700000000000012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4.5343557962438537</v>
      </c>
      <c r="AC9">
        <v>2.9090856210306599</v>
      </c>
      <c r="AD9">
        <v>3.5434514916939435</v>
      </c>
      <c r="AE9">
        <v>4.8442755208400667</v>
      </c>
      <c r="AF9">
        <v>3.0290779522932412</v>
      </c>
      <c r="AG9">
        <v>4.6616281010441476</v>
      </c>
      <c r="AH9">
        <v>13.591901985956202</v>
      </c>
      <c r="AI9">
        <v>2.8044068587873006</v>
      </c>
      <c r="AJ9">
        <v>0</v>
      </c>
      <c r="AK9">
        <v>8.3710233515928021</v>
      </c>
      <c r="AL9">
        <v>0</v>
      </c>
      <c r="AM9">
        <v>1.5114778209751893</v>
      </c>
      <c r="AN9">
        <v>5.9548505950915119E-2</v>
      </c>
      <c r="AO9">
        <v>0</v>
      </c>
      <c r="AP9">
        <v>0</v>
      </c>
      <c r="AQ9">
        <v>7.7746384146272627</v>
      </c>
      <c r="AR9">
        <v>0</v>
      </c>
      <c r="AS9">
        <v>1.912051283734548</v>
      </c>
      <c r="AT9">
        <v>0</v>
      </c>
      <c r="AU9">
        <v>0</v>
      </c>
      <c r="AV9">
        <v>0</v>
      </c>
      <c r="AW9">
        <v>0</v>
      </c>
      <c r="AX9">
        <v>0</v>
      </c>
      <c r="AY9">
        <v>4.16</v>
      </c>
      <c r="AZ9">
        <v>5.15</v>
      </c>
      <c r="BA9">
        <v>3.41</v>
      </c>
      <c r="BB9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88.087196928406698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5.6191057503742929E-6</v>
      </c>
      <c r="M10">
        <v>2.550274223636563</v>
      </c>
      <c r="N10">
        <v>2.84</v>
      </c>
      <c r="O10">
        <v>3.16</v>
      </c>
      <c r="P10">
        <v>4.5700000000000012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4.5343557962438537</v>
      </c>
      <c r="AC10">
        <v>2.9090856210306599</v>
      </c>
      <c r="AD10">
        <v>3.5434514916939435</v>
      </c>
      <c r="AE10">
        <v>4.8442755208400667</v>
      </c>
      <c r="AF10">
        <v>3.0290779522932412</v>
      </c>
      <c r="AG10">
        <v>4.6616281010441476</v>
      </c>
      <c r="AH10">
        <v>13.591901985956202</v>
      </c>
      <c r="AI10">
        <v>2.8044068587873006</v>
      </c>
      <c r="AJ10">
        <v>0</v>
      </c>
      <c r="AK10">
        <v>8.3710233515928021</v>
      </c>
      <c r="AL10">
        <v>0</v>
      </c>
      <c r="AM10">
        <v>1.5114778209751893</v>
      </c>
      <c r="AN10">
        <v>5.9548505950915119E-2</v>
      </c>
      <c r="AO10">
        <v>0</v>
      </c>
      <c r="AP10">
        <v>0</v>
      </c>
      <c r="AQ10">
        <v>7.7746384146272627</v>
      </c>
      <c r="AR10">
        <v>0</v>
      </c>
      <c r="AS10">
        <v>1.912051283734548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4.16</v>
      </c>
      <c r="AZ10">
        <v>5.15</v>
      </c>
      <c r="BA10">
        <v>3.41</v>
      </c>
      <c r="BB10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88.087202547512447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2.3000024656946829</v>
      </c>
      <c r="L11">
        <v>0</v>
      </c>
      <c r="M11">
        <v>2.550274223636563</v>
      </c>
      <c r="N11">
        <v>2.84</v>
      </c>
      <c r="O11">
        <v>3.1599974281761209</v>
      </c>
      <c r="P11">
        <v>4.5700000000000012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4.5343557962438537</v>
      </c>
      <c r="AC11">
        <v>2.9090856210306599</v>
      </c>
      <c r="AD11">
        <v>3.5434514916939435</v>
      </c>
      <c r="AE11">
        <v>4.8442755208400667</v>
      </c>
      <c r="AF11">
        <v>3.0290779522932412</v>
      </c>
      <c r="AG11">
        <v>4.6616281010441476</v>
      </c>
      <c r="AH11">
        <v>13.591901985956202</v>
      </c>
      <c r="AI11">
        <v>2.8044068587873006</v>
      </c>
      <c r="AJ11">
        <v>0</v>
      </c>
      <c r="AK11">
        <v>8.3710233515928021</v>
      </c>
      <c r="AL11">
        <v>0</v>
      </c>
      <c r="AM11">
        <v>1.5114778209751893</v>
      </c>
      <c r="AN11">
        <v>5.9548505950915119E-2</v>
      </c>
      <c r="AO11">
        <v>0</v>
      </c>
      <c r="AP11">
        <v>0</v>
      </c>
      <c r="AQ11">
        <v>7.7746384146272627</v>
      </c>
      <c r="AR11">
        <v>0</v>
      </c>
      <c r="AS11">
        <v>2.1037940085326707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4.16</v>
      </c>
      <c r="AZ11">
        <v>5.15</v>
      </c>
      <c r="BA11">
        <v>3.41</v>
      </c>
      <c r="BB11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90.578939547075635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2.550274223636563</v>
      </c>
      <c r="N12">
        <v>2.84</v>
      </c>
      <c r="O12">
        <v>3.1599974281761209</v>
      </c>
      <c r="P12">
        <v>4.5700000000000012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4.5343557962438537</v>
      </c>
      <c r="AC12">
        <v>2.9090856210306599</v>
      </c>
      <c r="AD12">
        <v>3.5434514916939435</v>
      </c>
      <c r="AE12">
        <v>4.8442755208400667</v>
      </c>
      <c r="AF12">
        <v>3.0290779522932412</v>
      </c>
      <c r="AG12">
        <v>4.6616281010441476</v>
      </c>
      <c r="AH12">
        <v>13.591901985956202</v>
      </c>
      <c r="AI12">
        <v>2.8044068587873006</v>
      </c>
      <c r="AJ12">
        <v>0</v>
      </c>
      <c r="AK12">
        <v>8.3710233515928021</v>
      </c>
      <c r="AL12">
        <v>0</v>
      </c>
      <c r="AM12">
        <v>1.5114778209751893</v>
      </c>
      <c r="AN12">
        <v>5.9548505950915119E-2</v>
      </c>
      <c r="AO12">
        <v>0</v>
      </c>
      <c r="AP12">
        <v>0</v>
      </c>
      <c r="AQ12">
        <v>7.7746384146272627</v>
      </c>
      <c r="AR12">
        <v>0</v>
      </c>
      <c r="AS12">
        <v>2.1037940085326707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4.16</v>
      </c>
      <c r="AZ12">
        <v>5.15</v>
      </c>
      <c r="BA12">
        <v>3.41</v>
      </c>
      <c r="BB1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88.27893708138096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2.550274223636563</v>
      </c>
      <c r="N13">
        <v>2.84</v>
      </c>
      <c r="O13">
        <v>3.1599974281761209</v>
      </c>
      <c r="P13">
        <v>4.5700000000000012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4.5343557962438537</v>
      </c>
      <c r="AC13">
        <v>2.9090856210306599</v>
      </c>
      <c r="AD13">
        <v>3.5434514916939435</v>
      </c>
      <c r="AE13">
        <v>4.8442755208400667</v>
      </c>
      <c r="AF13">
        <v>3.0290779522932412</v>
      </c>
      <c r="AG13">
        <v>4.6616281010441476</v>
      </c>
      <c r="AH13">
        <v>13.591901985956202</v>
      </c>
      <c r="AI13">
        <v>2.8044068587873006</v>
      </c>
      <c r="AJ13">
        <v>0</v>
      </c>
      <c r="AK13">
        <v>8.3710233515928021</v>
      </c>
      <c r="AL13">
        <v>0</v>
      </c>
      <c r="AM13">
        <v>1.5114778209751893</v>
      </c>
      <c r="AN13">
        <v>5.9548505950915119E-2</v>
      </c>
      <c r="AO13">
        <v>0</v>
      </c>
      <c r="AP13">
        <v>0</v>
      </c>
      <c r="AQ13">
        <v>7.7746384146272627</v>
      </c>
      <c r="AR13">
        <v>0</v>
      </c>
      <c r="AS13">
        <v>2.1037940085326707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4.16</v>
      </c>
      <c r="AZ13">
        <v>5.15</v>
      </c>
      <c r="BA13">
        <v>3.41</v>
      </c>
      <c r="BB13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88.27893708138096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5</v>
      </c>
      <c r="M14">
        <v>2.550274223636563</v>
      </c>
      <c r="N14">
        <v>2.84</v>
      </c>
      <c r="O14">
        <v>3.1599974281761209</v>
      </c>
      <c r="P14">
        <v>4.5700000000000012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4.5343557962438537</v>
      </c>
      <c r="AC14">
        <v>2.9090856210306599</v>
      </c>
      <c r="AD14">
        <v>3.5434514916939435</v>
      </c>
      <c r="AE14">
        <v>4.8442755208400667</v>
      </c>
      <c r="AF14">
        <v>3.0290779522932412</v>
      </c>
      <c r="AG14">
        <v>4.6616281010441476</v>
      </c>
      <c r="AH14">
        <v>13.591901985956202</v>
      </c>
      <c r="AI14">
        <v>2.8044068587873006</v>
      </c>
      <c r="AJ14">
        <v>0</v>
      </c>
      <c r="AK14">
        <v>8.3710233515928021</v>
      </c>
      <c r="AL14">
        <v>0</v>
      </c>
      <c r="AM14">
        <v>1.0199990794267713</v>
      </c>
      <c r="AN14">
        <v>5.9548505950915119E-2</v>
      </c>
      <c r="AO14">
        <v>0</v>
      </c>
      <c r="AP14">
        <v>0</v>
      </c>
      <c r="AQ14">
        <v>7.7746384146272627</v>
      </c>
      <c r="AR14">
        <v>0</v>
      </c>
      <c r="AS14">
        <v>2.1037940085326707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4.16</v>
      </c>
      <c r="AZ14">
        <v>5.15</v>
      </c>
      <c r="BA14">
        <v>3.41</v>
      </c>
      <c r="BB14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92.787458339832511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5</v>
      </c>
      <c r="M15">
        <v>2.550274223636563</v>
      </c>
      <c r="N15">
        <v>2.84</v>
      </c>
      <c r="O15">
        <v>3.1599974281761209</v>
      </c>
      <c r="P15">
        <v>4.5700000000000012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4.5343557962438537</v>
      </c>
      <c r="AC15">
        <v>2.9090856210306599</v>
      </c>
      <c r="AD15">
        <v>3.5434514916939435</v>
      </c>
      <c r="AE15">
        <v>4.8442755208400667</v>
      </c>
      <c r="AF15">
        <v>2.271197927142742</v>
      </c>
      <c r="AG15">
        <v>4.6616281010441476</v>
      </c>
      <c r="AH15">
        <v>13.591901985956202</v>
      </c>
      <c r="AI15">
        <v>1.6315863887872368</v>
      </c>
      <c r="AJ15">
        <v>0</v>
      </c>
      <c r="AK15">
        <v>8.3710233515928021</v>
      </c>
      <c r="AL15">
        <v>0</v>
      </c>
      <c r="AM15">
        <v>0</v>
      </c>
      <c r="AN15">
        <v>5.9548505950915119E-2</v>
      </c>
      <c r="AO15">
        <v>0</v>
      </c>
      <c r="AP15">
        <v>0</v>
      </c>
      <c r="AQ15">
        <v>7.7746384146272627</v>
      </c>
      <c r="AR15">
        <v>0</v>
      </c>
      <c r="AS15">
        <v>2.1037940085326707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4.16</v>
      </c>
      <c r="AZ15">
        <v>5.15</v>
      </c>
      <c r="BA15">
        <v>3.41</v>
      </c>
      <c r="BB15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89.836758765255183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5</v>
      </c>
      <c r="M16">
        <v>2.550274223636563</v>
      </c>
      <c r="N16">
        <v>2.84</v>
      </c>
      <c r="O16">
        <v>3.1599974281761209</v>
      </c>
      <c r="P16">
        <v>4.5700000000000012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4.5343557962438537</v>
      </c>
      <c r="AC16">
        <v>2.9090856210306599</v>
      </c>
      <c r="AD16">
        <v>3.5434514916939435</v>
      </c>
      <c r="AE16">
        <v>4.8442755208400667</v>
      </c>
      <c r="AF16">
        <v>2.271197927142742</v>
      </c>
      <c r="AG16">
        <v>4.6616281010441476</v>
      </c>
      <c r="AH16">
        <v>13.591901985956202</v>
      </c>
      <c r="AI16">
        <v>1.6315863887872368</v>
      </c>
      <c r="AJ16">
        <v>0</v>
      </c>
      <c r="AK16">
        <v>8.3710233515928021</v>
      </c>
      <c r="AL16">
        <v>0</v>
      </c>
      <c r="AM16">
        <v>0</v>
      </c>
      <c r="AN16">
        <v>5.9548505950915119E-2</v>
      </c>
      <c r="AO16">
        <v>0</v>
      </c>
      <c r="AP16">
        <v>0</v>
      </c>
      <c r="AQ16">
        <v>7.7746384146272627</v>
      </c>
      <c r="AR16">
        <v>0</v>
      </c>
      <c r="AS16">
        <v>2.1037940085326707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4.16</v>
      </c>
      <c r="AZ16">
        <v>5.15</v>
      </c>
      <c r="BA16">
        <v>3.41</v>
      </c>
      <c r="BB16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89.836758765255183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5</v>
      </c>
      <c r="M17">
        <v>2.550274223636563</v>
      </c>
      <c r="N17">
        <v>2.84</v>
      </c>
      <c r="O17">
        <v>3.1599974281761209</v>
      </c>
      <c r="P17">
        <v>4.2699999999999996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4.5343557962438537</v>
      </c>
      <c r="AC17">
        <v>2.9090856210306599</v>
      </c>
      <c r="AD17">
        <v>3.5434514916939435</v>
      </c>
      <c r="AE17">
        <v>4.8442755208400667</v>
      </c>
      <c r="AF17">
        <v>2.271197927142742</v>
      </c>
      <c r="AG17">
        <v>4.6616281010441476</v>
      </c>
      <c r="AH17">
        <v>13.591901985956202</v>
      </c>
      <c r="AI17">
        <v>1.6315863887872368</v>
      </c>
      <c r="AJ17">
        <v>0</v>
      </c>
      <c r="AK17">
        <v>8.3710233515928021</v>
      </c>
      <c r="AL17">
        <v>0</v>
      </c>
      <c r="AM17">
        <v>0</v>
      </c>
      <c r="AN17">
        <v>5.9548505950915119E-2</v>
      </c>
      <c r="AO17">
        <v>0</v>
      </c>
      <c r="AP17">
        <v>0</v>
      </c>
      <c r="AQ17">
        <v>7.7746384146272627</v>
      </c>
      <c r="AR17">
        <v>0</v>
      </c>
      <c r="AS17">
        <v>2.1037940085326707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4.16</v>
      </c>
      <c r="AZ17">
        <v>5.15</v>
      </c>
      <c r="BA17">
        <v>3.41</v>
      </c>
      <c r="BB17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89.536758765255186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5</v>
      </c>
      <c r="M18">
        <v>2.550274223636563</v>
      </c>
      <c r="N18">
        <v>2.84</v>
      </c>
      <c r="O18">
        <v>3.1599974281761209</v>
      </c>
      <c r="P18">
        <v>3.9603718309859164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4.5343557962438537</v>
      </c>
      <c r="AC18">
        <v>2.9090856210306599</v>
      </c>
      <c r="AD18">
        <v>3.5434514916939435</v>
      </c>
      <c r="AE18">
        <v>4.8442755208400667</v>
      </c>
      <c r="AF18">
        <v>2.271197927142742</v>
      </c>
      <c r="AG18">
        <v>4.6616281010441476</v>
      </c>
      <c r="AH18">
        <v>13.591901985956202</v>
      </c>
      <c r="AI18">
        <v>1.6315863887872368</v>
      </c>
      <c r="AJ18">
        <v>0</v>
      </c>
      <c r="AK18">
        <v>8.3710233515928021</v>
      </c>
      <c r="AL18">
        <v>0</v>
      </c>
      <c r="AM18">
        <v>0</v>
      </c>
      <c r="AN18">
        <v>5.9548505950915119E-2</v>
      </c>
      <c r="AO18">
        <v>0</v>
      </c>
      <c r="AP18">
        <v>0</v>
      </c>
      <c r="AQ18">
        <v>7.7746384146272627</v>
      </c>
      <c r="AR18">
        <v>0</v>
      </c>
      <c r="AS18">
        <v>2.1037940085326707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4.16</v>
      </c>
      <c r="AZ18">
        <v>5.15</v>
      </c>
      <c r="BA18">
        <v>3.41</v>
      </c>
      <c r="BB18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89.227130596241096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5</v>
      </c>
      <c r="M19">
        <v>2.550274223636563</v>
      </c>
      <c r="N19">
        <v>2.84</v>
      </c>
      <c r="O19">
        <v>3.1599974281761209</v>
      </c>
      <c r="P19">
        <v>3.9603718309859164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4.5343557962438537</v>
      </c>
      <c r="AC19">
        <v>2.9090856210306599</v>
      </c>
      <c r="AD19">
        <v>3.5434514916939435</v>
      </c>
      <c r="AE19">
        <v>4.8442755208400667</v>
      </c>
      <c r="AF19">
        <v>2.271197927142742</v>
      </c>
      <c r="AG19">
        <v>4.6616281010441476</v>
      </c>
      <c r="AH19">
        <v>13.591901985956202</v>
      </c>
      <c r="AI19">
        <v>1.6315863887872368</v>
      </c>
      <c r="AJ19">
        <v>0</v>
      </c>
      <c r="AK19">
        <v>8.3710233515928021</v>
      </c>
      <c r="AL19">
        <v>0</v>
      </c>
      <c r="AM19">
        <v>0</v>
      </c>
      <c r="AN19">
        <v>5.9548505950915119E-2</v>
      </c>
      <c r="AO19">
        <v>0</v>
      </c>
      <c r="AP19">
        <v>0</v>
      </c>
      <c r="AQ19">
        <v>7.7746384146272627</v>
      </c>
      <c r="AR19">
        <v>0</v>
      </c>
      <c r="AS19">
        <v>2.1037940085326707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4.16</v>
      </c>
      <c r="AZ19">
        <v>5.15</v>
      </c>
      <c r="BA19">
        <v>3.41</v>
      </c>
      <c r="BB19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89.227130596241096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5</v>
      </c>
      <c r="M20">
        <v>2.550274223636563</v>
      </c>
      <c r="N20">
        <v>2.84</v>
      </c>
      <c r="O20">
        <v>3.1599974281761209</v>
      </c>
      <c r="P20">
        <v>3.9603718309859164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4.5343557962438537</v>
      </c>
      <c r="AC20">
        <v>2.9090856210306599</v>
      </c>
      <c r="AD20">
        <v>3.5434514916939435</v>
      </c>
      <c r="AE20">
        <v>4.8442755208400667</v>
      </c>
      <c r="AF20">
        <v>2.271197927142742</v>
      </c>
      <c r="AG20">
        <v>4.6616281010441476</v>
      </c>
      <c r="AH20">
        <v>13.591901985956202</v>
      </c>
      <c r="AI20">
        <v>1.6315863887872368</v>
      </c>
      <c r="AJ20">
        <v>0</v>
      </c>
      <c r="AK20">
        <v>8.3710233515928021</v>
      </c>
      <c r="AL20">
        <v>0</v>
      </c>
      <c r="AM20">
        <v>0</v>
      </c>
      <c r="AN20">
        <v>5.9548505950915119E-2</v>
      </c>
      <c r="AO20">
        <v>0</v>
      </c>
      <c r="AP20">
        <v>0</v>
      </c>
      <c r="AQ20">
        <v>7.7746384146272627</v>
      </c>
      <c r="AR20">
        <v>0</v>
      </c>
      <c r="AS20">
        <v>2.1037940085326707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4.16</v>
      </c>
      <c r="AZ20">
        <v>5.15</v>
      </c>
      <c r="BA20">
        <v>3.41</v>
      </c>
      <c r="BB20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89.227130596241096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5</v>
      </c>
      <c r="M21">
        <v>2.550274223636563</v>
      </c>
      <c r="N21">
        <v>2.84</v>
      </c>
      <c r="O21">
        <v>3.1599974281761209</v>
      </c>
      <c r="P21">
        <v>3.9603718309859164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4.5343557962438537</v>
      </c>
      <c r="AC21">
        <v>2.9090856210306599</v>
      </c>
      <c r="AD21">
        <v>3.5434514916939435</v>
      </c>
      <c r="AE21">
        <v>4.8442755208400667</v>
      </c>
      <c r="AF21">
        <v>2.271197927142742</v>
      </c>
      <c r="AG21">
        <v>4.6616281010441476</v>
      </c>
      <c r="AH21">
        <v>13.591901985956202</v>
      </c>
      <c r="AI21">
        <v>1.6315863887872368</v>
      </c>
      <c r="AJ21">
        <v>0</v>
      </c>
      <c r="AK21">
        <v>8.3710233515928021</v>
      </c>
      <c r="AL21">
        <v>0</v>
      </c>
      <c r="AM21">
        <v>0</v>
      </c>
      <c r="AN21">
        <v>5.9548505950915119E-2</v>
      </c>
      <c r="AO21">
        <v>0</v>
      </c>
      <c r="AP21">
        <v>0</v>
      </c>
      <c r="AQ21">
        <v>7.7746384146272627</v>
      </c>
      <c r="AR21">
        <v>0</v>
      </c>
      <c r="AS21">
        <v>2.1037940085326707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4.16</v>
      </c>
      <c r="AZ21">
        <v>5.15</v>
      </c>
      <c r="BA21">
        <v>3.41</v>
      </c>
      <c r="BB2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89.227130596241096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5</v>
      </c>
      <c r="M22">
        <v>2.550274223636563</v>
      </c>
      <c r="N22">
        <v>2.84</v>
      </c>
      <c r="O22">
        <v>3.1599974281761209</v>
      </c>
      <c r="P22">
        <v>3.9603718309859164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4.5343557962438537</v>
      </c>
      <c r="AC22">
        <v>2.9090856210306599</v>
      </c>
      <c r="AD22">
        <v>3.5434514916939435</v>
      </c>
      <c r="AE22">
        <v>4.8442755208400667</v>
      </c>
      <c r="AF22">
        <v>2.271197927142742</v>
      </c>
      <c r="AG22">
        <v>4.6616281010441476</v>
      </c>
      <c r="AH22">
        <v>13.591901985956202</v>
      </c>
      <c r="AI22">
        <v>1.6315863887872368</v>
      </c>
      <c r="AJ22">
        <v>0</v>
      </c>
      <c r="AK22">
        <v>8.3710233515928021</v>
      </c>
      <c r="AL22">
        <v>0</v>
      </c>
      <c r="AM22">
        <v>0</v>
      </c>
      <c r="AN22">
        <v>5.9548505950915119E-2</v>
      </c>
      <c r="AO22">
        <v>0</v>
      </c>
      <c r="AP22">
        <v>0</v>
      </c>
      <c r="AQ22">
        <v>7.7746384146272627</v>
      </c>
      <c r="AR22">
        <v>0</v>
      </c>
      <c r="AS22">
        <v>2.1037940085326707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4.16</v>
      </c>
      <c r="AZ22">
        <v>5.15</v>
      </c>
      <c r="BA22">
        <v>3.41</v>
      </c>
      <c r="BB2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89.227130596241096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5</v>
      </c>
      <c r="M23">
        <v>2.550274223636563</v>
      </c>
      <c r="N23">
        <v>2.84</v>
      </c>
      <c r="O23">
        <v>3.1599974281761209</v>
      </c>
      <c r="P23">
        <v>3.9603718309859164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4.5343557962438537</v>
      </c>
      <c r="AC23">
        <v>2.9090856210306599</v>
      </c>
      <c r="AD23">
        <v>3.5434514916939435</v>
      </c>
      <c r="AE23">
        <v>4.8442755208400667</v>
      </c>
      <c r="AF23">
        <v>2.271197927142742</v>
      </c>
      <c r="AG23">
        <v>4.6616281010441476</v>
      </c>
      <c r="AH23">
        <v>13.591901985956202</v>
      </c>
      <c r="AI23">
        <v>1.9123096820081356</v>
      </c>
      <c r="AJ23">
        <v>0</v>
      </c>
      <c r="AK23">
        <v>8.3710233515928021</v>
      </c>
      <c r="AL23">
        <v>0</v>
      </c>
      <c r="AM23">
        <v>0</v>
      </c>
      <c r="AN23">
        <v>5.9548505950915119E-2</v>
      </c>
      <c r="AO23">
        <v>0</v>
      </c>
      <c r="AP23">
        <v>0</v>
      </c>
      <c r="AQ23">
        <v>7.7746384146272627</v>
      </c>
      <c r="AR23">
        <v>0</v>
      </c>
      <c r="AS23">
        <v>2.1037940085326707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4.16</v>
      </c>
      <c r="AZ23">
        <v>5.15</v>
      </c>
      <c r="BA23">
        <v>3.41</v>
      </c>
      <c r="BB23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89.507853889461998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5</v>
      </c>
      <c r="M24">
        <v>2.550274223636563</v>
      </c>
      <c r="N24">
        <v>2.84</v>
      </c>
      <c r="O24">
        <v>3.1599974281761209</v>
      </c>
      <c r="P24">
        <v>3.9603718309859164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4.5343557962438537</v>
      </c>
      <c r="AC24">
        <v>2.9090856210306599</v>
      </c>
      <c r="AD24">
        <v>3.5434514916939435</v>
      </c>
      <c r="AE24">
        <v>4.8442755208400667</v>
      </c>
      <c r="AF24">
        <v>2.271197927142742</v>
      </c>
      <c r="AG24">
        <v>4.6616281010441476</v>
      </c>
      <c r="AH24">
        <v>13.591901985956202</v>
      </c>
      <c r="AI24">
        <v>1.9123096820081356</v>
      </c>
      <c r="AJ24">
        <v>0</v>
      </c>
      <c r="AK24">
        <v>8.3710233515928021</v>
      </c>
      <c r="AL24">
        <v>0</v>
      </c>
      <c r="AM24">
        <v>0</v>
      </c>
      <c r="AN24">
        <v>5.9548505950915119E-2</v>
      </c>
      <c r="AO24">
        <v>0</v>
      </c>
      <c r="AP24">
        <v>0</v>
      </c>
      <c r="AQ24">
        <v>7.7746384146272627</v>
      </c>
      <c r="AR24">
        <v>0</v>
      </c>
      <c r="AS24">
        <v>2.1037940085326707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4.16</v>
      </c>
      <c r="AZ24">
        <v>5.15</v>
      </c>
      <c r="BA24">
        <v>3.41</v>
      </c>
      <c r="BB24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89.507853889461998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5</v>
      </c>
      <c r="M25">
        <v>2.550274223636563</v>
      </c>
      <c r="N25">
        <v>2.84</v>
      </c>
      <c r="O25">
        <v>3.1599974281761209</v>
      </c>
      <c r="P25">
        <v>3.9603718309859164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4.5343557962438537</v>
      </c>
      <c r="AC25">
        <v>2.9090856210306599</v>
      </c>
      <c r="AD25">
        <v>3.5434514916939435</v>
      </c>
      <c r="AE25">
        <v>4.8442755208400667</v>
      </c>
      <c r="AF25">
        <v>2.271197927142742</v>
      </c>
      <c r="AG25">
        <v>4.6616281010441476</v>
      </c>
      <c r="AH25">
        <v>13.591901985956202</v>
      </c>
      <c r="AI25">
        <v>1.0192704807550752</v>
      </c>
      <c r="AJ25">
        <v>0</v>
      </c>
      <c r="AK25">
        <v>8.3710233515928021</v>
      </c>
      <c r="AL25">
        <v>0</v>
      </c>
      <c r="AM25">
        <v>0</v>
      </c>
      <c r="AN25">
        <v>5.9548505950915119E-2</v>
      </c>
      <c r="AO25">
        <v>0</v>
      </c>
      <c r="AP25">
        <v>0</v>
      </c>
      <c r="AQ25">
        <v>7.7746384146272627</v>
      </c>
      <c r="AR25">
        <v>0</v>
      </c>
      <c r="AS25">
        <v>2.1037940085326707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4.16</v>
      </c>
      <c r="AZ25">
        <v>5.15</v>
      </c>
      <c r="BA25">
        <v>3.41</v>
      </c>
      <c r="BB25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88.614814688208938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5</v>
      </c>
      <c r="M26">
        <v>2.550274223636563</v>
      </c>
      <c r="N26">
        <v>2.84</v>
      </c>
      <c r="O26">
        <v>3.1599974281761209</v>
      </c>
      <c r="P26">
        <v>3.9603718309859164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4.5343557962438537</v>
      </c>
      <c r="AC26">
        <v>2.9090856210306599</v>
      </c>
      <c r="AD26">
        <v>3.5434514916939435</v>
      </c>
      <c r="AE26">
        <v>4.8442755208400667</v>
      </c>
      <c r="AF26">
        <v>2.271197927142742</v>
      </c>
      <c r="AG26">
        <v>4.6616281010441476</v>
      </c>
      <c r="AH26">
        <v>13.591901985956202</v>
      </c>
      <c r="AI26">
        <v>3.3140420991648383</v>
      </c>
      <c r="AJ26">
        <v>0</v>
      </c>
      <c r="AK26">
        <v>8.3710233515928021</v>
      </c>
      <c r="AL26">
        <v>0</v>
      </c>
      <c r="AM26">
        <v>0</v>
      </c>
      <c r="AN26">
        <v>5.9548505950915119E-2</v>
      </c>
      <c r="AO26">
        <v>0</v>
      </c>
      <c r="AP26">
        <v>0</v>
      </c>
      <c r="AQ26">
        <v>7.7746384146272627</v>
      </c>
      <c r="AR26">
        <v>0</v>
      </c>
      <c r="AS26">
        <v>2.1037940085326707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4.16</v>
      </c>
      <c r="AZ26">
        <v>5.15</v>
      </c>
      <c r="BA26">
        <v>3.41</v>
      </c>
      <c r="BB26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90.909586306618692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5</v>
      </c>
      <c r="M27">
        <v>2.550274223636563</v>
      </c>
      <c r="N27">
        <v>2.84</v>
      </c>
      <c r="O27">
        <v>3.1599974281761209</v>
      </c>
      <c r="P27">
        <v>3.9603718309859164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4.5343557962438537</v>
      </c>
      <c r="AC27">
        <v>2.9090856210306599</v>
      </c>
      <c r="AD27">
        <v>3.5434514916939435</v>
      </c>
      <c r="AE27">
        <v>4.8442755208400667</v>
      </c>
      <c r="AF27">
        <v>2.271197927142742</v>
      </c>
      <c r="AG27">
        <v>4.6616281010441476</v>
      </c>
      <c r="AH27">
        <v>13.591901985956202</v>
      </c>
      <c r="AI27">
        <v>3.3140420991648383</v>
      </c>
      <c r="AJ27">
        <v>0</v>
      </c>
      <c r="AK27">
        <v>8.3710233515928021</v>
      </c>
      <c r="AL27">
        <v>0</v>
      </c>
      <c r="AM27">
        <v>0</v>
      </c>
      <c r="AN27">
        <v>5.9548505950915119E-2</v>
      </c>
      <c r="AO27">
        <v>0</v>
      </c>
      <c r="AP27">
        <v>0</v>
      </c>
      <c r="AQ27">
        <v>7.7746384146272627</v>
      </c>
      <c r="AR27">
        <v>0</v>
      </c>
      <c r="AS27">
        <v>3.1099953167022574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4.16</v>
      </c>
      <c r="AZ27">
        <v>5.15</v>
      </c>
      <c r="BA27">
        <v>3.41</v>
      </c>
      <c r="BB27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91.915787614788272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5</v>
      </c>
      <c r="M28">
        <v>2.550274223636563</v>
      </c>
      <c r="N28">
        <v>2.84</v>
      </c>
      <c r="O28">
        <v>3.1599974281761209</v>
      </c>
      <c r="P28">
        <v>3.9603718309859164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4.5343557962438537</v>
      </c>
      <c r="AC28">
        <v>2.9090856210306599</v>
      </c>
      <c r="AD28">
        <v>3.5434514916939435</v>
      </c>
      <c r="AE28">
        <v>4.8442755208400667</v>
      </c>
      <c r="AF28">
        <v>2.271197927142742</v>
      </c>
      <c r="AG28">
        <v>4.6616281010441476</v>
      </c>
      <c r="AH28">
        <v>13.591901985956202</v>
      </c>
      <c r="AI28">
        <v>3.3140420991648383</v>
      </c>
      <c r="AJ28">
        <v>0</v>
      </c>
      <c r="AK28">
        <v>8.3710233515928021</v>
      </c>
      <c r="AL28">
        <v>0</v>
      </c>
      <c r="AM28">
        <v>0</v>
      </c>
      <c r="AN28">
        <v>5.9548505950915119E-2</v>
      </c>
      <c r="AO28">
        <v>0</v>
      </c>
      <c r="AP28">
        <v>0</v>
      </c>
      <c r="AQ28">
        <v>7.7746384146272627</v>
      </c>
      <c r="AR28">
        <v>0</v>
      </c>
      <c r="AS28">
        <v>3.1099953167022574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4.16</v>
      </c>
      <c r="AZ28">
        <v>5.15</v>
      </c>
      <c r="BA28">
        <v>3.41</v>
      </c>
      <c r="BB28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91.915787614788272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5</v>
      </c>
      <c r="M29">
        <v>2.550274223636563</v>
      </c>
      <c r="N29">
        <v>2.84</v>
      </c>
      <c r="O29">
        <v>3.1599974281761209</v>
      </c>
      <c r="P29">
        <v>3.9603718309859164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4.5343557962438537</v>
      </c>
      <c r="AC29">
        <v>2.9090856210306599</v>
      </c>
      <c r="AD29">
        <v>3.5434514916939435</v>
      </c>
      <c r="AE29">
        <v>4.8442755208400667</v>
      </c>
      <c r="AF29">
        <v>2.271197927142742</v>
      </c>
      <c r="AG29">
        <v>4.6616281010441476</v>
      </c>
      <c r="AH29">
        <v>13.591901985956202</v>
      </c>
      <c r="AI29">
        <v>3.3140420991648383</v>
      </c>
      <c r="AJ29">
        <v>0</v>
      </c>
      <c r="AK29">
        <v>8.3710233515928021</v>
      </c>
      <c r="AL29">
        <v>0</v>
      </c>
      <c r="AM29">
        <v>0</v>
      </c>
      <c r="AN29">
        <v>5.9548505950915119E-2</v>
      </c>
      <c r="AO29">
        <v>0</v>
      </c>
      <c r="AP29">
        <v>0</v>
      </c>
      <c r="AQ29">
        <v>7.7746384146272627</v>
      </c>
      <c r="AR29">
        <v>0</v>
      </c>
      <c r="AS29">
        <v>3.1099953167022574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4.16</v>
      </c>
      <c r="AZ29">
        <v>5.15</v>
      </c>
      <c r="BA29">
        <v>3.41</v>
      </c>
      <c r="BB29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91.915787614788272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5</v>
      </c>
      <c r="M30">
        <v>2.550274223636563</v>
      </c>
      <c r="N30">
        <v>2.84</v>
      </c>
      <c r="O30">
        <v>3.1599974281761209</v>
      </c>
      <c r="P30">
        <v>3.9603718309859164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4.5343557962438537</v>
      </c>
      <c r="AC30">
        <v>2.9090856210306599</v>
      </c>
      <c r="AD30">
        <v>3.5434514916939435</v>
      </c>
      <c r="AE30">
        <v>4.8442755208400667</v>
      </c>
      <c r="AF30">
        <v>2.271197927142742</v>
      </c>
      <c r="AG30">
        <v>4.6616281010441476</v>
      </c>
      <c r="AH30">
        <v>13.591901985956202</v>
      </c>
      <c r="AI30">
        <v>3.3140420991648383</v>
      </c>
      <c r="AJ30">
        <v>0</v>
      </c>
      <c r="AK30">
        <v>8.3710233515928021</v>
      </c>
      <c r="AL30">
        <v>0</v>
      </c>
      <c r="AM30">
        <v>0</v>
      </c>
      <c r="AN30">
        <v>5.9548505950915119E-2</v>
      </c>
      <c r="AO30">
        <v>0</v>
      </c>
      <c r="AP30">
        <v>0</v>
      </c>
      <c r="AQ30">
        <v>5.8806132329344232</v>
      </c>
      <c r="AR30">
        <v>0</v>
      </c>
      <c r="AS30">
        <v>3.1099953167022574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4.16</v>
      </c>
      <c r="AZ30">
        <v>5.15</v>
      </c>
      <c r="BA30">
        <v>3.41</v>
      </c>
      <c r="BB30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90.021762433095432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5.04</v>
      </c>
      <c r="M31">
        <v>2.550274223636563</v>
      </c>
      <c r="N31">
        <v>2.84</v>
      </c>
      <c r="O31">
        <v>3.1599974281761209</v>
      </c>
      <c r="P31">
        <v>3.9603718309859164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4.5343557962438537</v>
      </c>
      <c r="AC31">
        <v>2.9090856210306599</v>
      </c>
      <c r="AD31">
        <v>3.5434514916939435</v>
      </c>
      <c r="AE31">
        <v>4.8442755208400667</v>
      </c>
      <c r="AF31">
        <v>1.5141319514284948</v>
      </c>
      <c r="AG31">
        <v>4.6616281010441476</v>
      </c>
      <c r="AH31">
        <v>13.591901985956202</v>
      </c>
      <c r="AI31">
        <v>3.3140420991648383</v>
      </c>
      <c r="AJ31">
        <v>0</v>
      </c>
      <c r="AK31">
        <v>8.3710233515928021</v>
      </c>
      <c r="AL31">
        <v>0</v>
      </c>
      <c r="AM31">
        <v>0</v>
      </c>
      <c r="AN31">
        <v>5.9548505950915119E-2</v>
      </c>
      <c r="AO31">
        <v>0</v>
      </c>
      <c r="AP31">
        <v>0</v>
      </c>
      <c r="AQ31">
        <v>5.8806132329344232</v>
      </c>
      <c r="AR31">
        <v>0</v>
      </c>
      <c r="AS31">
        <v>3.1099953167022574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4.16</v>
      </c>
      <c r="AZ31">
        <v>5.15</v>
      </c>
      <c r="BA31">
        <v>3.41</v>
      </c>
      <c r="BB3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89.304696457381183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5.04</v>
      </c>
      <c r="M32">
        <v>2.550274223636563</v>
      </c>
      <c r="N32">
        <v>2.84</v>
      </c>
      <c r="O32">
        <v>3.1599974281761209</v>
      </c>
      <c r="P32">
        <v>3.9603718309859164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4.5343557962438537</v>
      </c>
      <c r="AC32">
        <v>2.9090856210306599</v>
      </c>
      <c r="AD32">
        <v>3.5434514916939435</v>
      </c>
      <c r="AE32">
        <v>4.8442755208400667</v>
      </c>
      <c r="AF32">
        <v>1.5141319514284948</v>
      </c>
      <c r="AG32">
        <v>4.6616281010441476</v>
      </c>
      <c r="AH32">
        <v>13.591901985956202</v>
      </c>
      <c r="AI32">
        <v>0.63775056882734371</v>
      </c>
      <c r="AJ32">
        <v>0</v>
      </c>
      <c r="AK32">
        <v>8.3710233515928021</v>
      </c>
      <c r="AL32">
        <v>0</v>
      </c>
      <c r="AM32">
        <v>0</v>
      </c>
      <c r="AN32">
        <v>5.9548505950915119E-2</v>
      </c>
      <c r="AO32">
        <v>0</v>
      </c>
      <c r="AP32">
        <v>0</v>
      </c>
      <c r="AQ32">
        <v>3.9208148294979095</v>
      </c>
      <c r="AR32">
        <v>0</v>
      </c>
      <c r="AS32">
        <v>3.1099953167022574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4.16</v>
      </c>
      <c r="AZ32">
        <v>5.15</v>
      </c>
      <c r="BA32">
        <v>3.41</v>
      </c>
      <c r="BB3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84.668606523607181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5.04</v>
      </c>
      <c r="M33">
        <v>2.550274223636563</v>
      </c>
      <c r="N33">
        <v>2.84</v>
      </c>
      <c r="O33">
        <v>3.1599974281761209</v>
      </c>
      <c r="P33">
        <v>3.9603718309859164</v>
      </c>
      <c r="Q33">
        <v>0.23998425196850393</v>
      </c>
      <c r="R33">
        <v>0.81969620174346203</v>
      </c>
      <c r="S33">
        <v>0.40971533466533466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4.5343557962438537</v>
      </c>
      <c r="AC33">
        <v>2.9090856210306599</v>
      </c>
      <c r="AD33">
        <v>3.5434514916939435</v>
      </c>
      <c r="AE33">
        <v>4.8442755208400667</v>
      </c>
      <c r="AF33">
        <v>1.5141319514284948</v>
      </c>
      <c r="AG33">
        <v>4.6616281010441476</v>
      </c>
      <c r="AH33">
        <v>13.591901985956202</v>
      </c>
      <c r="AI33">
        <v>0.63775056882734371</v>
      </c>
      <c r="AJ33">
        <v>0</v>
      </c>
      <c r="AK33">
        <v>8.3710233515928021</v>
      </c>
      <c r="AL33">
        <v>0</v>
      </c>
      <c r="AM33">
        <v>0</v>
      </c>
      <c r="AN33">
        <v>5.9548505950915119E-2</v>
      </c>
      <c r="AO33">
        <v>0</v>
      </c>
      <c r="AP33">
        <v>0</v>
      </c>
      <c r="AQ33">
        <v>3.9208148294979095</v>
      </c>
      <c r="AR33">
        <v>0</v>
      </c>
      <c r="AS33">
        <v>2.5499990410068061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4.16</v>
      </c>
      <c r="AZ33">
        <v>5.15</v>
      </c>
      <c r="BA33">
        <v>3.41</v>
      </c>
      <c r="BB33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85.57800603628904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5.04</v>
      </c>
      <c r="M34">
        <v>2.550274223636563</v>
      </c>
      <c r="N34">
        <v>2.84</v>
      </c>
      <c r="O34">
        <v>3.1599974281761209</v>
      </c>
      <c r="P34">
        <v>3.9603718309859164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4.5343557962438537</v>
      </c>
      <c r="AC34">
        <v>2.9090856210306599</v>
      </c>
      <c r="AD34">
        <v>3.5434514916939435</v>
      </c>
      <c r="AE34">
        <v>4.8442755208400667</v>
      </c>
      <c r="AF34">
        <v>1.5141319514284948</v>
      </c>
      <c r="AG34">
        <v>4.6616281010441476</v>
      </c>
      <c r="AH34">
        <v>13.591901985956202</v>
      </c>
      <c r="AI34">
        <v>0.63775056882734371</v>
      </c>
      <c r="AJ34">
        <v>0</v>
      </c>
      <c r="AK34">
        <v>8.3710233515928021</v>
      </c>
      <c r="AL34">
        <v>0</v>
      </c>
      <c r="AM34">
        <v>0</v>
      </c>
      <c r="AN34">
        <v>5.9548505950915119E-2</v>
      </c>
      <c r="AO34">
        <v>0</v>
      </c>
      <c r="AP34">
        <v>0</v>
      </c>
      <c r="AQ34">
        <v>1.9597984034365135</v>
      </c>
      <c r="AR34">
        <v>0</v>
      </c>
      <c r="AS34">
        <v>2.5499990410068061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4.16</v>
      </c>
      <c r="AZ34">
        <v>5.15</v>
      </c>
      <c r="BA34">
        <v>3.41</v>
      </c>
      <c r="BB34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82.147593821850336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5.04</v>
      </c>
      <c r="M35">
        <v>2.550274223636563</v>
      </c>
      <c r="N35">
        <v>2.84</v>
      </c>
      <c r="O35">
        <v>3.1599974281761209</v>
      </c>
      <c r="P35">
        <v>4.2003717143110011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4.5343557962438537</v>
      </c>
      <c r="AC35">
        <v>2.9090856210306599</v>
      </c>
      <c r="AD35">
        <v>3.5434514916939435</v>
      </c>
      <c r="AE35">
        <v>4.8442755208400667</v>
      </c>
      <c r="AF35">
        <v>1.5141319514284948</v>
      </c>
      <c r="AG35">
        <v>4.6616281010441476</v>
      </c>
      <c r="AH35">
        <v>13.591901985956202</v>
      </c>
      <c r="AI35">
        <v>1.9123096820081356</v>
      </c>
      <c r="AJ35">
        <v>0</v>
      </c>
      <c r="AK35">
        <v>8.3710233515928021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1.9597984034365135</v>
      </c>
      <c r="AR35">
        <v>0</v>
      </c>
      <c r="AS35">
        <v>2.5499990410068061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4.16</v>
      </c>
      <c r="AZ35">
        <v>5.15</v>
      </c>
      <c r="BA35">
        <v>3.41</v>
      </c>
      <c r="BB35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83.602604312405305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5.04</v>
      </c>
      <c r="M36">
        <v>2.550274223636563</v>
      </c>
      <c r="N36">
        <v>2.84</v>
      </c>
      <c r="O36">
        <v>3.1599974281761209</v>
      </c>
      <c r="P36">
        <v>4.509628133245382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4.5343557962438537</v>
      </c>
      <c r="AC36">
        <v>2.9090856210306599</v>
      </c>
      <c r="AD36">
        <v>3.5434514916939435</v>
      </c>
      <c r="AE36">
        <v>4.8442755208400667</v>
      </c>
      <c r="AF36">
        <v>1.5141319514284948</v>
      </c>
      <c r="AG36">
        <v>4.6616281010441476</v>
      </c>
      <c r="AH36">
        <v>13.591901985956202</v>
      </c>
      <c r="AI36">
        <v>1.9123096820081356</v>
      </c>
      <c r="AJ36">
        <v>0</v>
      </c>
      <c r="AK36">
        <v>8.3710233515928021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2.5499990410068061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4.16</v>
      </c>
      <c r="AZ36">
        <v>5.15</v>
      </c>
      <c r="BA36">
        <v>3.41</v>
      </c>
      <c r="BB36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81.952062327903164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5.04</v>
      </c>
      <c r="M37">
        <v>2.550274223636563</v>
      </c>
      <c r="N37">
        <v>2.84</v>
      </c>
      <c r="O37">
        <v>3.1599974281761209</v>
      </c>
      <c r="P37">
        <v>4.5700000000000012</v>
      </c>
      <c r="Q37">
        <v>0.21999999999999997</v>
      </c>
      <c r="R37">
        <v>0.18999999999999997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4.5343557962438537</v>
      </c>
      <c r="AC37">
        <v>2.9090856210306599</v>
      </c>
      <c r="AD37">
        <v>3.5434514916939435</v>
      </c>
      <c r="AE37">
        <v>4.8442755208400667</v>
      </c>
      <c r="AF37">
        <v>1.5141319514284948</v>
      </c>
      <c r="AG37">
        <v>4.6616281010441476</v>
      </c>
      <c r="AH37">
        <v>13.591901985956202</v>
      </c>
      <c r="AI37">
        <v>1.9123096820081356</v>
      </c>
      <c r="AJ37">
        <v>0</v>
      </c>
      <c r="AK37">
        <v>8.3710233515928021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2.5499990410068061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4.16</v>
      </c>
      <c r="AZ37">
        <v>5.15</v>
      </c>
      <c r="BA37">
        <v>3.41</v>
      </c>
      <c r="BB37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82.422434194657797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5.04</v>
      </c>
      <c r="M38">
        <v>2.550274223636563</v>
      </c>
      <c r="N38">
        <v>2.84</v>
      </c>
      <c r="O38">
        <v>3.1599974281761209</v>
      </c>
      <c r="P38">
        <v>4.5700000000000012</v>
      </c>
      <c r="Q38">
        <v>0.21999999999999997</v>
      </c>
      <c r="R38">
        <v>0.18999999999999997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4.5343557962438537</v>
      </c>
      <c r="AC38">
        <v>2.9090856210306599</v>
      </c>
      <c r="AD38">
        <v>3.5434514916939435</v>
      </c>
      <c r="AE38">
        <v>4.8442755208400667</v>
      </c>
      <c r="AF38">
        <v>1.5141319514284948</v>
      </c>
      <c r="AG38">
        <v>4.6616281010441476</v>
      </c>
      <c r="AH38">
        <v>13.591901985956202</v>
      </c>
      <c r="AI38">
        <v>1.9123096820081356</v>
      </c>
      <c r="AJ38">
        <v>0</v>
      </c>
      <c r="AK38">
        <v>8.3710233515928021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2.5499990410068061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4.16</v>
      </c>
      <c r="AZ38">
        <v>5.15</v>
      </c>
      <c r="BA38">
        <v>3.41</v>
      </c>
      <c r="BB38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82.422434194657797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5.04</v>
      </c>
      <c r="M39">
        <v>2.550274223636563</v>
      </c>
      <c r="N39">
        <v>2.84</v>
      </c>
      <c r="O39">
        <v>3.1599974281761209</v>
      </c>
      <c r="P39">
        <v>4.5700000000000012</v>
      </c>
      <c r="Q39">
        <v>0.21999999999999997</v>
      </c>
      <c r="R39">
        <v>0.18999999999999997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4.5343557962438537</v>
      </c>
      <c r="AC39">
        <v>2.9090856210306599</v>
      </c>
      <c r="AD39">
        <v>3.5434514916939435</v>
      </c>
      <c r="AE39">
        <v>4.8442755208400667</v>
      </c>
      <c r="AF39">
        <v>1.5141319514284948</v>
      </c>
      <c r="AG39">
        <v>4.6616281010441476</v>
      </c>
      <c r="AH39">
        <v>13.591901985956202</v>
      </c>
      <c r="AI39">
        <v>1.9123096820081356</v>
      </c>
      <c r="AJ39">
        <v>0</v>
      </c>
      <c r="AK39">
        <v>8.3710233515928021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2.5499990410068061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4.16</v>
      </c>
      <c r="AZ39">
        <v>5.15</v>
      </c>
      <c r="BA39">
        <v>3.41</v>
      </c>
      <c r="BB39">
        <v>2.7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82.422434194657797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5.04</v>
      </c>
      <c r="M40">
        <v>2.550274223636563</v>
      </c>
      <c r="N40">
        <v>2.84</v>
      </c>
      <c r="O40">
        <v>3.1599974281761209</v>
      </c>
      <c r="P40">
        <v>4.5700000000000012</v>
      </c>
      <c r="Q40">
        <v>0.21999999999999997</v>
      </c>
      <c r="R40">
        <v>0.18999999999999997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4.5343557962438537</v>
      </c>
      <c r="AC40">
        <v>2.9090856210306599</v>
      </c>
      <c r="AD40">
        <v>3.5434514916939435</v>
      </c>
      <c r="AE40">
        <v>4.8442755208400667</v>
      </c>
      <c r="AF40">
        <v>1.5141319514284948</v>
      </c>
      <c r="AG40">
        <v>4.6616281010441476</v>
      </c>
      <c r="AH40">
        <v>13.591901985956202</v>
      </c>
      <c r="AI40">
        <v>1.9123096820081356</v>
      </c>
      <c r="AJ40">
        <v>0</v>
      </c>
      <c r="AK40">
        <v>8.3710233515928021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2.5499990410068061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4.16</v>
      </c>
      <c r="AZ40">
        <v>5.15</v>
      </c>
      <c r="BA40">
        <v>3.41</v>
      </c>
      <c r="BB40">
        <v>2.7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82.422434194657797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5.04</v>
      </c>
      <c r="M41">
        <v>2.550274223636563</v>
      </c>
      <c r="N41">
        <v>2.84</v>
      </c>
      <c r="O41">
        <v>3.1599974281761209</v>
      </c>
      <c r="P41">
        <v>4.5700000000000012</v>
      </c>
      <c r="Q41">
        <v>0.21999999999999997</v>
      </c>
      <c r="R41">
        <v>0.18999999999999997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4.5343557962438537</v>
      </c>
      <c r="AC41">
        <v>2.9090856210306599</v>
      </c>
      <c r="AD41">
        <v>3.5434514916939435</v>
      </c>
      <c r="AE41">
        <v>4.8442755208400667</v>
      </c>
      <c r="AF41">
        <v>1.5141319514284948</v>
      </c>
      <c r="AG41">
        <v>4.6616281010441476</v>
      </c>
      <c r="AH41">
        <v>13.591901985956202</v>
      </c>
      <c r="AI41">
        <v>2.8044068587873006</v>
      </c>
      <c r="AJ41">
        <v>0</v>
      </c>
      <c r="AK41">
        <v>8.3710233515928021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2.5499990410068061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4.16</v>
      </c>
      <c r="AZ41">
        <v>5.15</v>
      </c>
      <c r="BA41">
        <v>3.41</v>
      </c>
      <c r="BB41">
        <v>2.7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83.314531371436956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5.04</v>
      </c>
      <c r="M42">
        <v>2.550274223636563</v>
      </c>
      <c r="N42">
        <v>2.84</v>
      </c>
      <c r="O42">
        <v>3.1599974281761209</v>
      </c>
      <c r="P42">
        <v>4.5700000000000012</v>
      </c>
      <c r="Q42">
        <v>0.21999999999999997</v>
      </c>
      <c r="R42">
        <v>0.18999999999999997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4.5343557962438537</v>
      </c>
      <c r="AC42">
        <v>2.9090856210306599</v>
      </c>
      <c r="AD42">
        <v>3.5434514916939435</v>
      </c>
      <c r="AE42">
        <v>4.8442755208400667</v>
      </c>
      <c r="AF42">
        <v>1.5141319514284948</v>
      </c>
      <c r="AG42">
        <v>4.6616281010441476</v>
      </c>
      <c r="AH42">
        <v>13.591901985956202</v>
      </c>
      <c r="AI42">
        <v>2.8044068587873006</v>
      </c>
      <c r="AJ42">
        <v>0</v>
      </c>
      <c r="AK42">
        <v>8.3710233515928021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2.5499990410068061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4.16</v>
      </c>
      <c r="AZ42">
        <v>5.15</v>
      </c>
      <c r="BA42">
        <v>3.41</v>
      </c>
      <c r="BB42">
        <v>2.7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83.314531371436956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5.04</v>
      </c>
      <c r="M43">
        <v>2.550274223636563</v>
      </c>
      <c r="N43">
        <v>2.84</v>
      </c>
      <c r="O43">
        <v>3.1599974281761209</v>
      </c>
      <c r="P43">
        <v>4.5700000000000012</v>
      </c>
      <c r="Q43">
        <v>0.21999999999999997</v>
      </c>
      <c r="R43">
        <v>0.18999999999999997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4.5343557962438537</v>
      </c>
      <c r="AC43">
        <v>2.9090856210306599</v>
      </c>
      <c r="AD43">
        <v>3.5434514916939435</v>
      </c>
      <c r="AE43">
        <v>4.8442755208400667</v>
      </c>
      <c r="AF43">
        <v>1.5141319514284948</v>
      </c>
      <c r="AG43">
        <v>4.6616281010441476</v>
      </c>
      <c r="AH43">
        <v>13.591901985956202</v>
      </c>
      <c r="AI43">
        <v>2.8044068587873006</v>
      </c>
      <c r="AJ43">
        <v>0</v>
      </c>
      <c r="AK43">
        <v>8.3710233515928021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2.5499990410068061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4.16</v>
      </c>
      <c r="AZ43">
        <v>5.15</v>
      </c>
      <c r="BA43">
        <v>3.41</v>
      </c>
      <c r="BB43">
        <v>2.7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83.314531371436956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5.04</v>
      </c>
      <c r="M44">
        <v>2.550274223636563</v>
      </c>
      <c r="N44">
        <v>2.84</v>
      </c>
      <c r="O44">
        <v>3.1599974281761209</v>
      </c>
      <c r="P44">
        <v>4.5700000000000012</v>
      </c>
      <c r="Q44">
        <v>0.21999999999999997</v>
      </c>
      <c r="R44">
        <v>0.18999999999999997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4.5343557962438537</v>
      </c>
      <c r="AC44">
        <v>2.9090856210306599</v>
      </c>
      <c r="AD44">
        <v>3.5434514916939435</v>
      </c>
      <c r="AE44">
        <v>4.8442755208400667</v>
      </c>
      <c r="AF44">
        <v>1.5141319514284948</v>
      </c>
      <c r="AG44">
        <v>4.6616281010441476</v>
      </c>
      <c r="AH44">
        <v>13.591901985956202</v>
      </c>
      <c r="AI44">
        <v>2.8044068587873006</v>
      </c>
      <c r="AJ44">
        <v>0</v>
      </c>
      <c r="AK44">
        <v>8.3710233515928021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2.2946407392896804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4.16</v>
      </c>
      <c r="AZ44">
        <v>5.15</v>
      </c>
      <c r="BA44">
        <v>3.41</v>
      </c>
      <c r="BB44">
        <v>2.7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83.059173069719833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5.04</v>
      </c>
      <c r="M45">
        <v>2.550274223636563</v>
      </c>
      <c r="N45">
        <v>2.84</v>
      </c>
      <c r="O45">
        <v>3.1599974281761209</v>
      </c>
      <c r="P45">
        <v>4.5700000000000012</v>
      </c>
      <c r="Q45">
        <v>0.21999999999999997</v>
      </c>
      <c r="R45">
        <v>0.18999999999999997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4.5343557962438537</v>
      </c>
      <c r="AC45">
        <v>2.9090856210306599</v>
      </c>
      <c r="AD45">
        <v>3.5434514916939435</v>
      </c>
      <c r="AE45">
        <v>4.8442755208400667</v>
      </c>
      <c r="AF45">
        <v>1.5141319514284948</v>
      </c>
      <c r="AG45">
        <v>4.6616281010441476</v>
      </c>
      <c r="AH45">
        <v>13.591901985956202</v>
      </c>
      <c r="AI45">
        <v>2.8044068587873006</v>
      </c>
      <c r="AJ45">
        <v>0</v>
      </c>
      <c r="AK45">
        <v>8.3710233515928021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2.4218718931276868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4.16</v>
      </c>
      <c r="AZ45">
        <v>5.15</v>
      </c>
      <c r="BA45">
        <v>3.41</v>
      </c>
      <c r="BB45">
        <v>2.7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83.186404223557844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5.04</v>
      </c>
      <c r="M46">
        <v>2.550274223636563</v>
      </c>
      <c r="N46">
        <v>2.84</v>
      </c>
      <c r="O46">
        <v>3.1599974281761209</v>
      </c>
      <c r="P46">
        <v>4.5700000000000012</v>
      </c>
      <c r="Q46">
        <v>0.21999999999999997</v>
      </c>
      <c r="R46">
        <v>0.18999999999999997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4.5343557962438537</v>
      </c>
      <c r="AC46">
        <v>2.9090856210306599</v>
      </c>
      <c r="AD46">
        <v>3.5434514916939435</v>
      </c>
      <c r="AE46">
        <v>4.8442755208400667</v>
      </c>
      <c r="AF46">
        <v>1.5141319514284948</v>
      </c>
      <c r="AG46">
        <v>4.6616281010441476</v>
      </c>
      <c r="AH46">
        <v>13.591901985956202</v>
      </c>
      <c r="AI46">
        <v>2.8044068587873006</v>
      </c>
      <c r="AJ46">
        <v>0</v>
      </c>
      <c r="AK46">
        <v>8.3710233515928021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1.9597984034365135</v>
      </c>
      <c r="AR46">
        <v>0</v>
      </c>
      <c r="AS46">
        <v>2.4218718931276868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4.16</v>
      </c>
      <c r="AZ46">
        <v>5.15</v>
      </c>
      <c r="BA46">
        <v>3.41</v>
      </c>
      <c r="BB46">
        <v>2.7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85.146202626994352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</v>
      </c>
      <c r="M47">
        <v>2.550274223636563</v>
      </c>
      <c r="N47">
        <v>2.84</v>
      </c>
      <c r="O47">
        <v>3.1599974281761209</v>
      </c>
      <c r="P47">
        <v>4.5700000000000012</v>
      </c>
      <c r="Q47">
        <v>0.21999999999999997</v>
      </c>
      <c r="R47">
        <v>0.18999999999999997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4.5343557962438537</v>
      </c>
      <c r="AC47">
        <v>2.9090856210306599</v>
      </c>
      <c r="AD47">
        <v>3.5434514916939435</v>
      </c>
      <c r="AE47">
        <v>4.8442755208400667</v>
      </c>
      <c r="AF47">
        <v>1.5141319514284948</v>
      </c>
      <c r="AG47">
        <v>4.6616281010441476</v>
      </c>
      <c r="AH47">
        <v>13.591901985956202</v>
      </c>
      <c r="AI47">
        <v>2.8044068587873006</v>
      </c>
      <c r="AJ47">
        <v>0</v>
      </c>
      <c r="AK47">
        <v>8.3710233515928021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1.9597984034365135</v>
      </c>
      <c r="AR47">
        <v>0</v>
      </c>
      <c r="AS47">
        <v>2.4218718931276868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4.16</v>
      </c>
      <c r="AZ47">
        <v>5.15</v>
      </c>
      <c r="BA47">
        <v>3.41</v>
      </c>
      <c r="BB47">
        <v>2.7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82.10620262699436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</v>
      </c>
      <c r="M48">
        <v>2.550274223636563</v>
      </c>
      <c r="N48">
        <v>2.84</v>
      </c>
      <c r="O48">
        <v>3.1599974281761209</v>
      </c>
      <c r="P48">
        <v>4.5700000000000012</v>
      </c>
      <c r="Q48">
        <v>0.21999999999999997</v>
      </c>
      <c r="R48">
        <v>0.18999999999999997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4.5343557962438537</v>
      </c>
      <c r="AC48">
        <v>2.9090856210306599</v>
      </c>
      <c r="AD48">
        <v>3.5434514916939435</v>
      </c>
      <c r="AE48">
        <v>4.8442755208400667</v>
      </c>
      <c r="AF48">
        <v>1.5141319514284948</v>
      </c>
      <c r="AG48">
        <v>4.6616281010441476</v>
      </c>
      <c r="AH48">
        <v>13.591901985956202</v>
      </c>
      <c r="AI48">
        <v>1.9123096820081356</v>
      </c>
      <c r="AJ48">
        <v>0</v>
      </c>
      <c r="AK48">
        <v>8.3710233515928021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3.9208148294979095</v>
      </c>
      <c r="AR48">
        <v>0</v>
      </c>
      <c r="AS48">
        <v>2.4218718931276868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4.16</v>
      </c>
      <c r="AZ48">
        <v>5.15</v>
      </c>
      <c r="BA48">
        <v>3.41</v>
      </c>
      <c r="BB48">
        <v>2.7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83.175121876276592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</v>
      </c>
      <c r="M49">
        <v>2.550274223636563</v>
      </c>
      <c r="N49">
        <v>2.84</v>
      </c>
      <c r="O49">
        <v>3.1599974281761209</v>
      </c>
      <c r="P49">
        <v>4.5700000000000012</v>
      </c>
      <c r="Q49">
        <v>0.21999999999999997</v>
      </c>
      <c r="R49">
        <v>0.18999999999999997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4.5343557962438537</v>
      </c>
      <c r="AC49">
        <v>2.9090856210306599</v>
      </c>
      <c r="AD49">
        <v>3.5434514916939435</v>
      </c>
      <c r="AE49">
        <v>4.8442755208400667</v>
      </c>
      <c r="AF49">
        <v>1.5141319514284948</v>
      </c>
      <c r="AG49">
        <v>4.6616281010441476</v>
      </c>
      <c r="AH49">
        <v>13.591901985956202</v>
      </c>
      <c r="AI49">
        <v>1.9123096820081356</v>
      </c>
      <c r="AJ49">
        <v>0</v>
      </c>
      <c r="AK49">
        <v>8.3710233515928021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5.8806132329344232</v>
      </c>
      <c r="AR49">
        <v>0</v>
      </c>
      <c r="AS49">
        <v>2.4218718931276868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4.16</v>
      </c>
      <c r="AZ49">
        <v>5.15</v>
      </c>
      <c r="BA49">
        <v>3.41</v>
      </c>
      <c r="BB49">
        <v>2.7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85.1349202797131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</v>
      </c>
      <c r="M50">
        <v>2.550274223636563</v>
      </c>
      <c r="N50">
        <v>2.84</v>
      </c>
      <c r="O50">
        <v>3.1599974281761209</v>
      </c>
      <c r="P50">
        <v>4.5700000000000012</v>
      </c>
      <c r="Q50">
        <v>0.21999999999999997</v>
      </c>
      <c r="R50">
        <v>0.18999999999999997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4.5343557962438537</v>
      </c>
      <c r="AC50">
        <v>2.9090856210306599</v>
      </c>
      <c r="AD50">
        <v>3.5434514916939435</v>
      </c>
      <c r="AE50">
        <v>4.8442755208400667</v>
      </c>
      <c r="AF50">
        <v>1.5141319514284948</v>
      </c>
      <c r="AG50">
        <v>4.6616281010441476</v>
      </c>
      <c r="AH50">
        <v>13.591901985956202</v>
      </c>
      <c r="AI50">
        <v>1.9123096820081356</v>
      </c>
      <c r="AJ50">
        <v>0</v>
      </c>
      <c r="AK50">
        <v>8.3710233515928021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5.8806132329344232</v>
      </c>
      <c r="AR50">
        <v>0</v>
      </c>
      <c r="AS50">
        <v>2.4218718931276868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4.16</v>
      </c>
      <c r="AZ50">
        <v>5.15</v>
      </c>
      <c r="BA50">
        <v>3.41</v>
      </c>
      <c r="BB50">
        <v>2.7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85.1349202797131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</v>
      </c>
      <c r="M51">
        <v>2.550274223636563</v>
      </c>
      <c r="N51">
        <v>2.84</v>
      </c>
      <c r="O51">
        <v>3.1599974281761209</v>
      </c>
      <c r="P51">
        <v>4.5700000000000012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4.5343557962438537</v>
      </c>
      <c r="AC51">
        <v>2.9090856210306599</v>
      </c>
      <c r="AD51">
        <v>3.5434514916939435</v>
      </c>
      <c r="AE51">
        <v>4.8442755208400667</v>
      </c>
      <c r="AF51">
        <v>1.5141319514284948</v>
      </c>
      <c r="AG51">
        <v>4.6616281010441476</v>
      </c>
      <c r="AH51">
        <v>13.591901985956202</v>
      </c>
      <c r="AI51">
        <v>1.592963385357516</v>
      </c>
      <c r="AJ51">
        <v>0</v>
      </c>
      <c r="AK51">
        <v>8.3710233515928021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5.8806132329344232</v>
      </c>
      <c r="AR51">
        <v>0</v>
      </c>
      <c r="AS51">
        <v>2.4218718931276868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3.41</v>
      </c>
      <c r="BB51">
        <v>2.7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83.015573983062481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</v>
      </c>
      <c r="M52">
        <v>2.550274223636563</v>
      </c>
      <c r="N52">
        <v>2.84</v>
      </c>
      <c r="O52">
        <v>3.1599974281761209</v>
      </c>
      <c r="P52">
        <v>4.5700000000000012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4.5343557962438537</v>
      </c>
      <c r="AC52">
        <v>2.9090856210306599</v>
      </c>
      <c r="AD52">
        <v>3.5434514916939435</v>
      </c>
      <c r="AE52">
        <v>4.8442755208400667</v>
      </c>
      <c r="AF52">
        <v>1.5141319514284948</v>
      </c>
      <c r="AG52">
        <v>4.6616281010441476</v>
      </c>
      <c r="AH52">
        <v>13.591901985956202</v>
      </c>
      <c r="AI52">
        <v>1.592963385357516</v>
      </c>
      <c r="AJ52">
        <v>0</v>
      </c>
      <c r="AK52">
        <v>8.3710233515928021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5.8806132329344232</v>
      </c>
      <c r="AR52">
        <v>0</v>
      </c>
      <c r="AS52">
        <v>2.4218718931276868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3.41</v>
      </c>
      <c r="BB52">
        <v>2.7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83.015573983062481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</v>
      </c>
      <c r="M53">
        <v>2.550274223636563</v>
      </c>
      <c r="N53">
        <v>2.84</v>
      </c>
      <c r="O53">
        <v>3.1599974281761209</v>
      </c>
      <c r="P53">
        <v>4.5700000000000012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4.5343557962438537</v>
      </c>
      <c r="AC53">
        <v>2.9090856210306599</v>
      </c>
      <c r="AD53">
        <v>3.5434514916939435</v>
      </c>
      <c r="AE53">
        <v>4.8442755208400667</v>
      </c>
      <c r="AF53">
        <v>1.5141319514284948</v>
      </c>
      <c r="AG53">
        <v>4.6616281010441476</v>
      </c>
      <c r="AH53">
        <v>13.591901985956202</v>
      </c>
      <c r="AI53">
        <v>1.592963385357516</v>
      </c>
      <c r="AJ53">
        <v>0</v>
      </c>
      <c r="AK53">
        <v>8.3710233515928021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5.8806132329344232</v>
      </c>
      <c r="AR53">
        <v>0</v>
      </c>
      <c r="AS53">
        <v>2.4218718931276868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3.41</v>
      </c>
      <c r="BB53">
        <v>2.7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83.015573983062481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</v>
      </c>
      <c r="M54">
        <v>2.550274223636563</v>
      </c>
      <c r="N54">
        <v>2.84</v>
      </c>
      <c r="O54">
        <v>3.1599974281761209</v>
      </c>
      <c r="P54">
        <v>4.5700000000000012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4.5343557962438537</v>
      </c>
      <c r="AC54">
        <v>2.9090856210306599</v>
      </c>
      <c r="AD54">
        <v>3.5434514916939435</v>
      </c>
      <c r="AE54">
        <v>4.8442755208400667</v>
      </c>
      <c r="AF54">
        <v>1.5141319514284948</v>
      </c>
      <c r="AG54">
        <v>4.6616281010441476</v>
      </c>
      <c r="AH54">
        <v>13.591901985956202</v>
      </c>
      <c r="AI54">
        <v>1.592963385357516</v>
      </c>
      <c r="AJ54">
        <v>0</v>
      </c>
      <c r="AK54">
        <v>8.3710233515928021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5.8806132329344232</v>
      </c>
      <c r="AR54">
        <v>0</v>
      </c>
      <c r="AS54">
        <v>2.4218718931276868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3.41</v>
      </c>
      <c r="BB54">
        <v>2.7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83.015573983062481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</v>
      </c>
      <c r="M55">
        <v>2.550274223636563</v>
      </c>
      <c r="N55">
        <v>2.84</v>
      </c>
      <c r="O55">
        <v>3.1599974281761209</v>
      </c>
      <c r="P55">
        <v>4.5700000000000012</v>
      </c>
      <c r="Q55">
        <v>0</v>
      </c>
      <c r="R55">
        <v>0.55002756819403364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4.5343557962438537</v>
      </c>
      <c r="AC55">
        <v>2.9090856210306599</v>
      </c>
      <c r="AD55">
        <v>3.5434514916939435</v>
      </c>
      <c r="AE55">
        <v>4.8442755208400667</v>
      </c>
      <c r="AF55">
        <v>1.5141319514284948</v>
      </c>
      <c r="AG55">
        <v>4.6616281010441476</v>
      </c>
      <c r="AH55">
        <v>13.591901985956202</v>
      </c>
      <c r="AI55">
        <v>1.592963385357516</v>
      </c>
      <c r="AJ55">
        <v>0</v>
      </c>
      <c r="AK55">
        <v>8.3710233515928021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5.8806132329344232</v>
      </c>
      <c r="AR55">
        <v>0</v>
      </c>
      <c r="AS55">
        <v>2.4218718931276868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3.41</v>
      </c>
      <c r="BB55">
        <v>2.7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83.565601551256506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</v>
      </c>
      <c r="M56">
        <v>2.550274223636563</v>
      </c>
      <c r="N56">
        <v>2.84</v>
      </c>
      <c r="O56">
        <v>3.1599974281761209</v>
      </c>
      <c r="P56">
        <v>4.5700000000000012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4.5343557962438537</v>
      </c>
      <c r="AC56">
        <v>2.9090856210306599</v>
      </c>
      <c r="AD56">
        <v>3.5434514916939435</v>
      </c>
      <c r="AE56">
        <v>4.8442755208400667</v>
      </c>
      <c r="AF56">
        <v>1.5141319514284948</v>
      </c>
      <c r="AG56">
        <v>4.6616281010441476</v>
      </c>
      <c r="AH56">
        <v>13.591901985956202</v>
      </c>
      <c r="AI56">
        <v>1.592963385357516</v>
      </c>
      <c r="AJ56">
        <v>0</v>
      </c>
      <c r="AK56">
        <v>8.3710233515928021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5.8806132329344232</v>
      </c>
      <c r="AR56">
        <v>0</v>
      </c>
      <c r="AS56">
        <v>2.4218718931276868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3.41</v>
      </c>
      <c r="BB56">
        <v>2.7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83.015573983062481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</v>
      </c>
      <c r="M57">
        <v>2.550274223636563</v>
      </c>
      <c r="N57">
        <v>2.84</v>
      </c>
      <c r="O57">
        <v>3.1599974281761209</v>
      </c>
      <c r="P57">
        <v>4.5700000000000012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4.5343557962438537</v>
      </c>
      <c r="AC57">
        <v>2.9090856210306599</v>
      </c>
      <c r="AD57">
        <v>3.5434514916939435</v>
      </c>
      <c r="AE57">
        <v>4.8442755208400667</v>
      </c>
      <c r="AF57">
        <v>1.5141319514284948</v>
      </c>
      <c r="AG57">
        <v>4.6616281010441476</v>
      </c>
      <c r="AH57">
        <v>13.591901985956202</v>
      </c>
      <c r="AI57">
        <v>1.592963385357516</v>
      </c>
      <c r="AJ57">
        <v>0</v>
      </c>
      <c r="AK57">
        <v>8.3710233515928021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5.8806132329344232</v>
      </c>
      <c r="AR57">
        <v>0</v>
      </c>
      <c r="AS57">
        <v>2.4218718931276868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3.41</v>
      </c>
      <c r="BB57">
        <v>2.7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83.015573983062481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</v>
      </c>
      <c r="M58">
        <v>2.550274223636563</v>
      </c>
      <c r="N58">
        <v>2.84</v>
      </c>
      <c r="O58">
        <v>3.1599974281761209</v>
      </c>
      <c r="P58">
        <v>4.5700000000000012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4.5343557962438537</v>
      </c>
      <c r="AC58">
        <v>2.9090856210306599</v>
      </c>
      <c r="AD58">
        <v>3.5434514916939435</v>
      </c>
      <c r="AE58">
        <v>4.8442755208400667</v>
      </c>
      <c r="AF58">
        <v>1.5141319514284948</v>
      </c>
      <c r="AG58">
        <v>4.6616281010441476</v>
      </c>
      <c r="AH58">
        <v>13.591901985956202</v>
      </c>
      <c r="AI58">
        <v>1.592963385357516</v>
      </c>
      <c r="AJ58">
        <v>0</v>
      </c>
      <c r="AK58">
        <v>8.3710233515928021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5.8806132329344232</v>
      </c>
      <c r="AR58">
        <v>0</v>
      </c>
      <c r="AS58">
        <v>2.4218718931276868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3.41</v>
      </c>
      <c r="BB58">
        <v>2.7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83.015573983062481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2.550274223636563</v>
      </c>
      <c r="N59">
        <v>2.84</v>
      </c>
      <c r="O59">
        <v>3.1599974281761209</v>
      </c>
      <c r="P59">
        <v>4.5700000000000012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4.5343557962438537</v>
      </c>
      <c r="AC59">
        <v>2.9090856210306599</v>
      </c>
      <c r="AD59">
        <v>3.5434514916939435</v>
      </c>
      <c r="AE59">
        <v>4.8442755208400667</v>
      </c>
      <c r="AF59">
        <v>1.5141319514284948</v>
      </c>
      <c r="AG59">
        <v>4.6616281010441476</v>
      </c>
      <c r="AH59">
        <v>13.591901985956202</v>
      </c>
      <c r="AI59">
        <v>1.9123096820081356</v>
      </c>
      <c r="AJ59">
        <v>0</v>
      </c>
      <c r="AK59">
        <v>8.3710233515928021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5.8806132329344232</v>
      </c>
      <c r="AR59">
        <v>0</v>
      </c>
      <c r="AS59">
        <v>2.4218718931276868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3.41</v>
      </c>
      <c r="BB59">
        <v>2.7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81.334920279713103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2.550274223636563</v>
      </c>
      <c r="N60">
        <v>2.84</v>
      </c>
      <c r="O60">
        <v>3.1599974281761209</v>
      </c>
      <c r="P60">
        <v>4.5700000000000012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4.5343557962438537</v>
      </c>
      <c r="AC60">
        <v>2.9090856210306599</v>
      </c>
      <c r="AD60">
        <v>3.5434514916939435</v>
      </c>
      <c r="AE60">
        <v>4.8442755208400667</v>
      </c>
      <c r="AF60">
        <v>1.5141319514284948</v>
      </c>
      <c r="AG60">
        <v>4.6616281010441476</v>
      </c>
      <c r="AH60">
        <v>13.591901985956202</v>
      </c>
      <c r="AI60">
        <v>1.9123096820081356</v>
      </c>
      <c r="AJ60">
        <v>0</v>
      </c>
      <c r="AK60">
        <v>8.3710233515928021</v>
      </c>
      <c r="AL60">
        <v>0</v>
      </c>
      <c r="AM60">
        <v>0.36951250973033611</v>
      </c>
      <c r="AN60">
        <v>0</v>
      </c>
      <c r="AO60">
        <v>0</v>
      </c>
      <c r="AP60">
        <v>0</v>
      </c>
      <c r="AQ60">
        <v>5.8806132329344232</v>
      </c>
      <c r="AR60">
        <v>0</v>
      </c>
      <c r="AS60">
        <v>2.4218718931276868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3.41</v>
      </c>
      <c r="BB60">
        <v>2.7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81.704432789443445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2.550274223636563</v>
      </c>
      <c r="N61">
        <v>2.84</v>
      </c>
      <c r="O61">
        <v>3.1599974281761209</v>
      </c>
      <c r="P61">
        <v>4.5700000000000012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4.5343557962438537</v>
      </c>
      <c r="AC61">
        <v>2.9090856210306599</v>
      </c>
      <c r="AD61">
        <v>3.5434514916939435</v>
      </c>
      <c r="AE61">
        <v>4.8442755208400667</v>
      </c>
      <c r="AF61">
        <v>1.5141319514284948</v>
      </c>
      <c r="AG61">
        <v>4.6616281010441476</v>
      </c>
      <c r="AH61">
        <v>13.591901985956202</v>
      </c>
      <c r="AI61">
        <v>1.9123096820081356</v>
      </c>
      <c r="AJ61">
        <v>0</v>
      </c>
      <c r="AK61">
        <v>8.3710233515928021</v>
      </c>
      <c r="AL61">
        <v>0</v>
      </c>
      <c r="AM61">
        <v>0.50412709151473734</v>
      </c>
      <c r="AN61">
        <v>0</v>
      </c>
      <c r="AO61">
        <v>0</v>
      </c>
      <c r="AP61">
        <v>0</v>
      </c>
      <c r="AQ61">
        <v>7.7746384146272627</v>
      </c>
      <c r="AR61">
        <v>0</v>
      </c>
      <c r="AS61">
        <v>2.4218718931276868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3.41</v>
      </c>
      <c r="BB61">
        <v>2.7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83.733072552920689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2.550274223636563</v>
      </c>
      <c r="N62">
        <v>2.84</v>
      </c>
      <c r="O62">
        <v>3.1599974281761209</v>
      </c>
      <c r="P62">
        <v>4.5700000000000012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4.5343557962438537</v>
      </c>
      <c r="AC62">
        <v>2.9090856210306599</v>
      </c>
      <c r="AD62">
        <v>3.5434514916939435</v>
      </c>
      <c r="AE62">
        <v>4.8442755208400667</v>
      </c>
      <c r="AF62">
        <v>1.5141319514284948</v>
      </c>
      <c r="AG62">
        <v>4.6616281010441476</v>
      </c>
      <c r="AH62">
        <v>13.591901985956202</v>
      </c>
      <c r="AI62">
        <v>1.9123096820081356</v>
      </c>
      <c r="AJ62">
        <v>0</v>
      </c>
      <c r="AK62">
        <v>8.3710233515928021</v>
      </c>
      <c r="AL62">
        <v>0</v>
      </c>
      <c r="AM62">
        <v>1.0073507294604518</v>
      </c>
      <c r="AN62">
        <v>0</v>
      </c>
      <c r="AO62">
        <v>0</v>
      </c>
      <c r="AP62">
        <v>0</v>
      </c>
      <c r="AQ62">
        <v>7.7746384146272627</v>
      </c>
      <c r="AR62">
        <v>0</v>
      </c>
      <c r="AS62">
        <v>2.4218718931276868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3.41</v>
      </c>
      <c r="BB62">
        <v>2.7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84.236296190866398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2.550274223636563</v>
      </c>
      <c r="N63">
        <v>2.84</v>
      </c>
      <c r="O63">
        <v>3.1599974281761209</v>
      </c>
      <c r="P63">
        <v>4.5700000000000012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4.5343557962438537</v>
      </c>
      <c r="AC63">
        <v>2.9090856210306599</v>
      </c>
      <c r="AD63">
        <v>3.5434514916939435</v>
      </c>
      <c r="AE63">
        <v>4.8442755208400667</v>
      </c>
      <c r="AF63">
        <v>1.5141319514284948</v>
      </c>
      <c r="AG63">
        <v>4.6616281010441476</v>
      </c>
      <c r="AH63">
        <v>13.591901985956202</v>
      </c>
      <c r="AI63">
        <v>1.9123096820081356</v>
      </c>
      <c r="AJ63">
        <v>0</v>
      </c>
      <c r="AK63">
        <v>8.3710233515928021</v>
      </c>
      <c r="AL63">
        <v>0</v>
      </c>
      <c r="AM63">
        <v>1.5114778209751893</v>
      </c>
      <c r="AN63">
        <v>0</v>
      </c>
      <c r="AO63">
        <v>0</v>
      </c>
      <c r="AP63">
        <v>0</v>
      </c>
      <c r="AQ63">
        <v>7.7746384146272627</v>
      </c>
      <c r="AR63">
        <v>0</v>
      </c>
      <c r="AS63">
        <v>2.4218718931276868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3.41</v>
      </c>
      <c r="BB63">
        <v>2.7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84.74042328238113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2.550274223636563</v>
      </c>
      <c r="N64">
        <v>2.84</v>
      </c>
      <c r="O64">
        <v>3.1599974281761209</v>
      </c>
      <c r="P64">
        <v>4.5700000000000012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4.5343557962438537</v>
      </c>
      <c r="AC64">
        <v>2.9090856210306599</v>
      </c>
      <c r="AD64">
        <v>3.5434514916939435</v>
      </c>
      <c r="AE64">
        <v>4.8442755208400667</v>
      </c>
      <c r="AF64">
        <v>1.5141319514284948</v>
      </c>
      <c r="AG64">
        <v>4.6616281010441476</v>
      </c>
      <c r="AH64">
        <v>13.591901985956202</v>
      </c>
      <c r="AI64">
        <v>1.9123096820081356</v>
      </c>
      <c r="AJ64">
        <v>0</v>
      </c>
      <c r="AK64">
        <v>8.3710233515928021</v>
      </c>
      <c r="AL64">
        <v>0</v>
      </c>
      <c r="AM64">
        <v>1.5114778209751893</v>
      </c>
      <c r="AN64">
        <v>0</v>
      </c>
      <c r="AO64">
        <v>0</v>
      </c>
      <c r="AP64">
        <v>0</v>
      </c>
      <c r="AQ64">
        <v>7.7746384146272627</v>
      </c>
      <c r="AR64">
        <v>0</v>
      </c>
      <c r="AS64">
        <v>2.4218718931276868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3.41</v>
      </c>
      <c r="BB64">
        <v>2.7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84.74042328238113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2.550274223636563</v>
      </c>
      <c r="N65">
        <v>2.84</v>
      </c>
      <c r="O65">
        <v>3.1599974281761209</v>
      </c>
      <c r="P65">
        <v>4.5700000000000012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4.5343557962438537</v>
      </c>
      <c r="AC65">
        <v>2.9090856210306599</v>
      </c>
      <c r="AD65">
        <v>3.5434514916939435</v>
      </c>
      <c r="AE65">
        <v>4.8442755208400667</v>
      </c>
      <c r="AF65">
        <v>1.5141319514284948</v>
      </c>
      <c r="AG65">
        <v>4.6616281010441476</v>
      </c>
      <c r="AH65">
        <v>13.591901985956202</v>
      </c>
      <c r="AI65">
        <v>1.9123096820081356</v>
      </c>
      <c r="AJ65">
        <v>0</v>
      </c>
      <c r="AK65">
        <v>8.3710233515928021</v>
      </c>
      <c r="AL65">
        <v>0</v>
      </c>
      <c r="AM65">
        <v>1.5114778209751893</v>
      </c>
      <c r="AN65">
        <v>0</v>
      </c>
      <c r="AO65">
        <v>0</v>
      </c>
      <c r="AP65">
        <v>0</v>
      </c>
      <c r="AQ65">
        <v>7.7746384146272627</v>
      </c>
      <c r="AR65">
        <v>0</v>
      </c>
      <c r="AS65">
        <v>2.4218718931276868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3.41</v>
      </c>
      <c r="BB65">
        <v>2.7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84.74042328238113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2.550274223636563</v>
      </c>
      <c r="N66">
        <v>2.84</v>
      </c>
      <c r="O66">
        <v>3.1599974281761209</v>
      </c>
      <c r="P66">
        <v>4.5700000000000012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4.5343557962438537</v>
      </c>
      <c r="AC66">
        <v>2.9090856210306599</v>
      </c>
      <c r="AD66">
        <v>3.5434514916939435</v>
      </c>
      <c r="AE66">
        <v>4.8442755208400667</v>
      </c>
      <c r="AF66">
        <v>1.5141319514284948</v>
      </c>
      <c r="AG66">
        <v>4.6616281010441476</v>
      </c>
      <c r="AH66">
        <v>13.591901985956202</v>
      </c>
      <c r="AI66">
        <v>1.9123096820081356</v>
      </c>
      <c r="AJ66">
        <v>0</v>
      </c>
      <c r="AK66">
        <v>8.3710233515928021</v>
      </c>
      <c r="AL66">
        <v>0</v>
      </c>
      <c r="AM66">
        <v>1.5114778209751893</v>
      </c>
      <c r="AN66">
        <v>0</v>
      </c>
      <c r="AO66">
        <v>0</v>
      </c>
      <c r="AP66">
        <v>0</v>
      </c>
      <c r="AQ66">
        <v>7.7746384146272627</v>
      </c>
      <c r="AR66">
        <v>0</v>
      </c>
      <c r="AS66">
        <v>2.4218718931276868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3.41</v>
      </c>
      <c r="BB66">
        <v>2.7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84.74042328238113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6.0427260545850368E-6</v>
      </c>
      <c r="M67">
        <v>2.550274223636563</v>
      </c>
      <c r="N67">
        <v>2.84</v>
      </c>
      <c r="O67">
        <v>3.1599974281761209</v>
      </c>
      <c r="P67">
        <v>4.5700000000000012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4.5343557962438537</v>
      </c>
      <c r="AC67">
        <v>2.9090856210306599</v>
      </c>
      <c r="AD67">
        <v>3.5434514916939435</v>
      </c>
      <c r="AE67">
        <v>4.8442755208400667</v>
      </c>
      <c r="AF67">
        <v>1.5141319514284948</v>
      </c>
      <c r="AG67">
        <v>4.6616281010441476</v>
      </c>
      <c r="AH67">
        <v>13.591901985956202</v>
      </c>
      <c r="AI67">
        <v>0.63775056882734371</v>
      </c>
      <c r="AJ67">
        <v>0</v>
      </c>
      <c r="AK67">
        <v>8.3710233515928021</v>
      </c>
      <c r="AL67">
        <v>0</v>
      </c>
      <c r="AM67">
        <v>1.5114778209751893</v>
      </c>
      <c r="AN67">
        <v>0</v>
      </c>
      <c r="AO67">
        <v>0</v>
      </c>
      <c r="AP67">
        <v>0</v>
      </c>
      <c r="AQ67">
        <v>7.7746384146272627</v>
      </c>
      <c r="AR67">
        <v>0</v>
      </c>
      <c r="AS67">
        <v>2.0401784316136671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4.16</v>
      </c>
      <c r="AZ67">
        <v>5.15</v>
      </c>
      <c r="BA67">
        <v>3.41</v>
      </c>
      <c r="BB67">
        <v>2.7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84.474176750412383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6.0427260545850368E-6</v>
      </c>
      <c r="M68">
        <v>2.550274223636563</v>
      </c>
      <c r="N68">
        <v>2.84</v>
      </c>
      <c r="O68">
        <v>3.1599974281761209</v>
      </c>
      <c r="P68">
        <v>4.5700000000000012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4.5343557962438537</v>
      </c>
      <c r="AC68">
        <v>2.9090856210306599</v>
      </c>
      <c r="AD68">
        <v>3.5434514916939435</v>
      </c>
      <c r="AE68">
        <v>4.8442755208400667</v>
      </c>
      <c r="AF68">
        <v>1.5141319514284948</v>
      </c>
      <c r="AG68">
        <v>4.6616281010441476</v>
      </c>
      <c r="AH68">
        <v>13.591901985956202</v>
      </c>
      <c r="AI68">
        <v>0.63775056882734371</v>
      </c>
      <c r="AJ68">
        <v>0</v>
      </c>
      <c r="AK68">
        <v>8.3710233515928021</v>
      </c>
      <c r="AL68">
        <v>0</v>
      </c>
      <c r="AM68">
        <v>1.5114778209751893</v>
      </c>
      <c r="AN68">
        <v>0</v>
      </c>
      <c r="AO68">
        <v>0</v>
      </c>
      <c r="AP68">
        <v>0</v>
      </c>
      <c r="AQ68">
        <v>7.7746384146272627</v>
      </c>
      <c r="AR68">
        <v>0</v>
      </c>
      <c r="AS68">
        <v>2.0401784316136671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4.16</v>
      </c>
      <c r="AZ68">
        <v>5.15</v>
      </c>
      <c r="BA68">
        <v>3.41</v>
      </c>
      <c r="BB68">
        <v>2.7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84.474176750412383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7.4629838742802655E-6</v>
      </c>
      <c r="M69">
        <v>2.550274223636563</v>
      </c>
      <c r="N69">
        <v>2.84</v>
      </c>
      <c r="O69">
        <v>3.1599974281761209</v>
      </c>
      <c r="P69">
        <v>4.5700000000000012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4.5343557962438537</v>
      </c>
      <c r="AC69">
        <v>2.9090856210306599</v>
      </c>
      <c r="AD69">
        <v>3.5434514916939435</v>
      </c>
      <c r="AE69">
        <v>4.8442755208400667</v>
      </c>
      <c r="AF69">
        <v>2.271197927142742</v>
      </c>
      <c r="AG69">
        <v>4.6616281010441476</v>
      </c>
      <c r="AH69">
        <v>13.591901985956202</v>
      </c>
      <c r="AI69">
        <v>0.63775056882734371</v>
      </c>
      <c r="AJ69">
        <v>0</v>
      </c>
      <c r="AK69">
        <v>8.3710233515928021</v>
      </c>
      <c r="AL69">
        <v>0</v>
      </c>
      <c r="AM69">
        <v>1.5114778209751893</v>
      </c>
      <c r="AN69">
        <v>0</v>
      </c>
      <c r="AO69">
        <v>0</v>
      </c>
      <c r="AP69">
        <v>0</v>
      </c>
      <c r="AQ69">
        <v>7.7746384146272627</v>
      </c>
      <c r="AR69">
        <v>0</v>
      </c>
      <c r="AS69">
        <v>1.783924135855429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4.16</v>
      </c>
      <c r="AZ69">
        <v>5.15</v>
      </c>
      <c r="BA69">
        <v>3.41</v>
      </c>
      <c r="BB69">
        <v>2.7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84.974989850626201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7.4629838742802655E-6</v>
      </c>
      <c r="M70">
        <v>2.550274223636563</v>
      </c>
      <c r="N70">
        <v>2.84</v>
      </c>
      <c r="O70">
        <v>3.1599974281761209</v>
      </c>
      <c r="P70">
        <v>4.5700000000000012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4.5343557962438537</v>
      </c>
      <c r="AC70">
        <v>2.9090856210306599</v>
      </c>
      <c r="AD70">
        <v>3.5434514916939435</v>
      </c>
      <c r="AE70">
        <v>4.8442755208400667</v>
      </c>
      <c r="AF70">
        <v>2.271197927142742</v>
      </c>
      <c r="AG70">
        <v>4.6616281010441476</v>
      </c>
      <c r="AH70">
        <v>13.591901985956202</v>
      </c>
      <c r="AI70">
        <v>1.9123096820081356</v>
      </c>
      <c r="AJ70">
        <v>0</v>
      </c>
      <c r="AK70">
        <v>8.3710233515928021</v>
      </c>
      <c r="AL70">
        <v>0</v>
      </c>
      <c r="AM70">
        <v>1.5114778209751893</v>
      </c>
      <c r="AN70">
        <v>0</v>
      </c>
      <c r="AO70">
        <v>0</v>
      </c>
      <c r="AP70">
        <v>0</v>
      </c>
      <c r="AQ70">
        <v>7.7746384146272627</v>
      </c>
      <c r="AR70">
        <v>0</v>
      </c>
      <c r="AS70">
        <v>1.783924135855429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4.16</v>
      </c>
      <c r="AZ70">
        <v>5.15</v>
      </c>
      <c r="BA70">
        <v>3.41</v>
      </c>
      <c r="BB70">
        <v>2.7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86.249548963806987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7.4629838742802655E-6</v>
      </c>
      <c r="M71">
        <v>2.550274223636563</v>
      </c>
      <c r="N71">
        <v>2.84</v>
      </c>
      <c r="O71">
        <v>3.1599974281761209</v>
      </c>
      <c r="P71">
        <v>4.5700000000000012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4.5343557962438537</v>
      </c>
      <c r="AC71">
        <v>2.9090856210306599</v>
      </c>
      <c r="AD71">
        <v>3.5434514916939435</v>
      </c>
      <c r="AE71">
        <v>4.8442755208400667</v>
      </c>
      <c r="AF71">
        <v>3.0290779522932412</v>
      </c>
      <c r="AG71">
        <v>4.6616281010441476</v>
      </c>
      <c r="AH71">
        <v>13.591901985956202</v>
      </c>
      <c r="AI71">
        <v>1.9123096820081356</v>
      </c>
      <c r="AJ71">
        <v>0</v>
      </c>
      <c r="AK71">
        <v>8.3710233515928021</v>
      </c>
      <c r="AL71">
        <v>0</v>
      </c>
      <c r="AM71">
        <v>1.5114778209751893</v>
      </c>
      <c r="AN71">
        <v>0</v>
      </c>
      <c r="AO71">
        <v>0</v>
      </c>
      <c r="AP71">
        <v>0</v>
      </c>
      <c r="AQ71">
        <v>7.7746384146272627</v>
      </c>
      <c r="AR71">
        <v>0</v>
      </c>
      <c r="AS71">
        <v>1.783924135855429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4.16</v>
      </c>
      <c r="AZ71">
        <v>5.15</v>
      </c>
      <c r="BA71">
        <v>3.41</v>
      </c>
      <c r="BB71">
        <v>2.7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87.0074289889575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7.4629838742802655E-6</v>
      </c>
      <c r="M72">
        <v>2.550274223636563</v>
      </c>
      <c r="N72">
        <v>2.84</v>
      </c>
      <c r="O72">
        <v>3.1599974281761209</v>
      </c>
      <c r="P72">
        <v>4.5700000000000012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4.5343557962438537</v>
      </c>
      <c r="AC72">
        <v>2.9090856210306599</v>
      </c>
      <c r="AD72">
        <v>3.5434514916939435</v>
      </c>
      <c r="AE72">
        <v>4.8442755208400667</v>
      </c>
      <c r="AF72">
        <v>3.0290779522932412</v>
      </c>
      <c r="AG72">
        <v>4.6616281010441476</v>
      </c>
      <c r="AH72">
        <v>13.591901985956202</v>
      </c>
      <c r="AI72">
        <v>1.9123096820081356</v>
      </c>
      <c r="AJ72">
        <v>0</v>
      </c>
      <c r="AK72">
        <v>8.3710233515928021</v>
      </c>
      <c r="AL72">
        <v>0</v>
      </c>
      <c r="AM72">
        <v>1.5114778209751893</v>
      </c>
      <c r="AN72">
        <v>0</v>
      </c>
      <c r="AO72">
        <v>0</v>
      </c>
      <c r="AP72">
        <v>0</v>
      </c>
      <c r="AQ72">
        <v>7.7746384146272627</v>
      </c>
      <c r="AR72">
        <v>0</v>
      </c>
      <c r="AS72">
        <v>1.783924135855429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4.16</v>
      </c>
      <c r="AZ72">
        <v>5.15</v>
      </c>
      <c r="BA72">
        <v>3.41</v>
      </c>
      <c r="BB72">
        <v>2.7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87.0074289889575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2.5502798200373094</v>
      </c>
      <c r="N73">
        <v>2.84</v>
      </c>
      <c r="O73">
        <v>3.16</v>
      </c>
      <c r="P73">
        <v>4.5700000000000012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4.5343557962438537</v>
      </c>
      <c r="AC73">
        <v>2.9090856210306599</v>
      </c>
      <c r="AD73">
        <v>3.5434514916939435</v>
      </c>
      <c r="AE73">
        <v>4.8442755208400667</v>
      </c>
      <c r="AF73">
        <v>3.0290779522932412</v>
      </c>
      <c r="AG73">
        <v>4.6616281010441476</v>
      </c>
      <c r="AH73">
        <v>13.591901985956202</v>
      </c>
      <c r="AI73">
        <v>1.9123096820081356</v>
      </c>
      <c r="AJ73">
        <v>0</v>
      </c>
      <c r="AK73">
        <v>8.3710233515928021</v>
      </c>
      <c r="AL73">
        <v>0</v>
      </c>
      <c r="AM73">
        <v>1.5114778209751893</v>
      </c>
      <c r="AN73">
        <v>0</v>
      </c>
      <c r="AO73">
        <v>0</v>
      </c>
      <c r="AP73">
        <v>0</v>
      </c>
      <c r="AQ73">
        <v>7.7746384146272627</v>
      </c>
      <c r="AR73">
        <v>0</v>
      </c>
      <c r="AS73">
        <v>1.783924135855429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4.16</v>
      </c>
      <c r="AZ73">
        <v>5.15</v>
      </c>
      <c r="BA73">
        <v>3.41</v>
      </c>
      <c r="BB73">
        <v>2.7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87.007429694198251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2.5502798200373094</v>
      </c>
      <c r="N74">
        <v>2.84</v>
      </c>
      <c r="O74">
        <v>3.16</v>
      </c>
      <c r="P74">
        <v>4.5700000000000012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4.5343557962438537</v>
      </c>
      <c r="AC74">
        <v>2.9090856210306599</v>
      </c>
      <c r="AD74">
        <v>3.5434514916939435</v>
      </c>
      <c r="AE74">
        <v>4.8442755208400667</v>
      </c>
      <c r="AF74">
        <v>3.0290779522932412</v>
      </c>
      <c r="AG74">
        <v>4.6616281010441476</v>
      </c>
      <c r="AH74">
        <v>13.591901985956202</v>
      </c>
      <c r="AI74">
        <v>1.9123096820081356</v>
      </c>
      <c r="AJ74">
        <v>0</v>
      </c>
      <c r="AK74">
        <v>8.3710233515928021</v>
      </c>
      <c r="AL74">
        <v>0</v>
      </c>
      <c r="AM74">
        <v>1.5114778209751893</v>
      </c>
      <c r="AN74">
        <v>0</v>
      </c>
      <c r="AO74">
        <v>0</v>
      </c>
      <c r="AP74">
        <v>0</v>
      </c>
      <c r="AQ74">
        <v>7.7746384146272627</v>
      </c>
      <c r="AR74">
        <v>0</v>
      </c>
      <c r="AS74">
        <v>1.783924135855429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4.16</v>
      </c>
      <c r="AZ74">
        <v>5.15</v>
      </c>
      <c r="BA74">
        <v>3.41</v>
      </c>
      <c r="BB74">
        <v>2.7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87.007429694198251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2.5502798200373094</v>
      </c>
      <c r="N75">
        <v>2.84</v>
      </c>
      <c r="O75">
        <v>3.16</v>
      </c>
      <c r="P75">
        <v>4.5700000000000012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4.5343557962438537</v>
      </c>
      <c r="AC75">
        <v>2.9090856210306599</v>
      </c>
      <c r="AD75">
        <v>3.5434514916939435</v>
      </c>
      <c r="AE75">
        <v>4.8442755208400667</v>
      </c>
      <c r="AF75">
        <v>3.0290779522932412</v>
      </c>
      <c r="AG75">
        <v>4.6616281010441476</v>
      </c>
      <c r="AH75">
        <v>13.591901985956202</v>
      </c>
      <c r="AI75">
        <v>0.63775056882734371</v>
      </c>
      <c r="AJ75">
        <v>0</v>
      </c>
      <c r="AK75">
        <v>8.3710233515928021</v>
      </c>
      <c r="AL75">
        <v>0</v>
      </c>
      <c r="AM75">
        <v>1.5114778209751893</v>
      </c>
      <c r="AN75">
        <v>0</v>
      </c>
      <c r="AO75">
        <v>0</v>
      </c>
      <c r="AP75">
        <v>0</v>
      </c>
      <c r="AQ75">
        <v>7.7746384146272627</v>
      </c>
      <c r="AR75">
        <v>0</v>
      </c>
      <c r="AS75">
        <v>1.783924135855429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2.77</v>
      </c>
      <c r="AZ75">
        <v>5.15</v>
      </c>
      <c r="BA75">
        <v>3.41</v>
      </c>
      <c r="BB75">
        <v>2.7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84.342870581017465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2.5502798200373094</v>
      </c>
      <c r="N76">
        <v>2.84</v>
      </c>
      <c r="O76">
        <v>3.16</v>
      </c>
      <c r="P76">
        <v>4.5700000000000012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4.5343557962438537</v>
      </c>
      <c r="AC76">
        <v>2.9090856210306599</v>
      </c>
      <c r="AD76">
        <v>3.5434514916939435</v>
      </c>
      <c r="AE76">
        <v>4.8442755208400667</v>
      </c>
      <c r="AF76">
        <v>3.0290779522932412</v>
      </c>
      <c r="AG76">
        <v>4.6616281010441476</v>
      </c>
      <c r="AH76">
        <v>13.591901985956202</v>
      </c>
      <c r="AI76">
        <v>3.3140420991648383</v>
      </c>
      <c r="AJ76">
        <v>0</v>
      </c>
      <c r="AK76">
        <v>8.3710233515928021</v>
      </c>
      <c r="AL76">
        <v>0</v>
      </c>
      <c r="AM76">
        <v>1.5114778209751893</v>
      </c>
      <c r="AN76">
        <v>0</v>
      </c>
      <c r="AO76">
        <v>0</v>
      </c>
      <c r="AP76">
        <v>0</v>
      </c>
      <c r="AQ76">
        <v>7.7746384146272627</v>
      </c>
      <c r="AR76">
        <v>0</v>
      </c>
      <c r="AS76">
        <v>1.783924135855429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2.77</v>
      </c>
      <c r="AZ76">
        <v>5.15</v>
      </c>
      <c r="BA76">
        <v>3.41</v>
      </c>
      <c r="BB76">
        <v>2.7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87.019162111354959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2.5502798200373094</v>
      </c>
      <c r="N77">
        <v>2.84</v>
      </c>
      <c r="O77">
        <v>3.16</v>
      </c>
      <c r="P77">
        <v>4.5700000000000012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4.5343557962438537</v>
      </c>
      <c r="AC77">
        <v>2.9090856210306599</v>
      </c>
      <c r="AD77">
        <v>3.5434514916939435</v>
      </c>
      <c r="AE77">
        <v>4.8442755208400667</v>
      </c>
      <c r="AF77">
        <v>3.0290779522932412</v>
      </c>
      <c r="AG77">
        <v>4.6616281010441476</v>
      </c>
      <c r="AH77">
        <v>13.591901985956202</v>
      </c>
      <c r="AI77">
        <v>4.843889844771347</v>
      </c>
      <c r="AJ77">
        <v>0</v>
      </c>
      <c r="AK77">
        <v>8.3710233515928021</v>
      </c>
      <c r="AL77">
        <v>0</v>
      </c>
      <c r="AM77">
        <v>1.5114778209751893</v>
      </c>
      <c r="AN77">
        <v>0</v>
      </c>
      <c r="AO77">
        <v>0</v>
      </c>
      <c r="AP77">
        <v>0</v>
      </c>
      <c r="AQ77">
        <v>7.7746384146272627</v>
      </c>
      <c r="AR77">
        <v>0</v>
      </c>
      <c r="AS77">
        <v>1.783924135855429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4.16</v>
      </c>
      <c r="AZ77">
        <v>5.15</v>
      </c>
      <c r="BA77">
        <v>3.41</v>
      </c>
      <c r="BB77">
        <v>2.7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89.939009856961462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2.5502798200373094</v>
      </c>
      <c r="N78">
        <v>2.84</v>
      </c>
      <c r="O78">
        <v>3.16</v>
      </c>
      <c r="P78">
        <v>4.5700000000000012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4.6813123720732692</v>
      </c>
      <c r="AC78">
        <v>2.9090856210306599</v>
      </c>
      <c r="AD78">
        <v>3.6327209637211944</v>
      </c>
      <c r="AE78">
        <v>4.9116220814696252</v>
      </c>
      <c r="AF78">
        <v>3.3319043425789401</v>
      </c>
      <c r="AG78">
        <v>4.6616281010441476</v>
      </c>
      <c r="AH78">
        <v>13.718613315843923</v>
      </c>
      <c r="AI78">
        <v>4.843889844771347</v>
      </c>
      <c r="AJ78">
        <v>0</v>
      </c>
      <c r="AK78">
        <v>8.3710233515928021</v>
      </c>
      <c r="AL78">
        <v>0</v>
      </c>
      <c r="AM78">
        <v>1.5114778209751893</v>
      </c>
      <c r="AN78">
        <v>0</v>
      </c>
      <c r="AO78">
        <v>0</v>
      </c>
      <c r="AP78">
        <v>0</v>
      </c>
      <c r="AQ78">
        <v>7.7746384146272627</v>
      </c>
      <c r="AR78">
        <v>0</v>
      </c>
      <c r="AS78">
        <v>1.783924135855429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4.16</v>
      </c>
      <c r="AZ78">
        <v>5.15</v>
      </c>
      <c r="BA78">
        <v>3.49</v>
      </c>
      <c r="BB78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90.752120185621095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0.96</v>
      </c>
      <c r="L79">
        <v>9.01</v>
      </c>
      <c r="M79">
        <v>2.5502798200373094</v>
      </c>
      <c r="N79">
        <v>2.84</v>
      </c>
      <c r="O79">
        <v>3.16</v>
      </c>
      <c r="P79">
        <v>4.5700000000000012</v>
      </c>
      <c r="Q79">
        <v>0.38980683506686481</v>
      </c>
      <c r="R79">
        <v>0</v>
      </c>
      <c r="S79">
        <v>0</v>
      </c>
      <c r="T79">
        <v>1.56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4.6813123720732692</v>
      </c>
      <c r="AC79">
        <v>2.9090856210306599</v>
      </c>
      <c r="AD79">
        <v>3.6327209637211944</v>
      </c>
      <c r="AE79">
        <v>4.9116220814696252</v>
      </c>
      <c r="AF79">
        <v>3.3319043425789401</v>
      </c>
      <c r="AG79">
        <v>4.6616281010441476</v>
      </c>
      <c r="AH79">
        <v>13.718613315843923</v>
      </c>
      <c r="AI79">
        <v>4.843889844771347</v>
      </c>
      <c r="AJ79">
        <v>0</v>
      </c>
      <c r="AK79">
        <v>8.3710233515928021</v>
      </c>
      <c r="AL79">
        <v>0</v>
      </c>
      <c r="AM79">
        <v>1.5114778209751893</v>
      </c>
      <c r="AN79">
        <v>0</v>
      </c>
      <c r="AO79">
        <v>0</v>
      </c>
      <c r="AP79">
        <v>0</v>
      </c>
      <c r="AQ79">
        <v>7.7746384146272627</v>
      </c>
      <c r="AR79">
        <v>0</v>
      </c>
      <c r="AS79">
        <v>1.783924135855429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4.16</v>
      </c>
      <c r="AZ79">
        <v>5.15</v>
      </c>
      <c r="BA79">
        <v>3.49</v>
      </c>
      <c r="BB79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102.67192702068796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0.96</v>
      </c>
      <c r="L80">
        <v>9.01</v>
      </c>
      <c r="M80">
        <v>2.5502798200373094</v>
      </c>
      <c r="N80">
        <v>2.84</v>
      </c>
      <c r="O80">
        <v>3.16</v>
      </c>
      <c r="P80">
        <v>4.5700000000000012</v>
      </c>
      <c r="Q80">
        <v>0.38980683506686481</v>
      </c>
      <c r="R80">
        <v>0</v>
      </c>
      <c r="S80">
        <v>0</v>
      </c>
      <c r="T80">
        <v>1.56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4.6813123720732692</v>
      </c>
      <c r="AC80">
        <v>2.9090856210306599</v>
      </c>
      <c r="AD80">
        <v>3.6327209637211944</v>
      </c>
      <c r="AE80">
        <v>4.9116220814696252</v>
      </c>
      <c r="AF80">
        <v>3.3319043425789401</v>
      </c>
      <c r="AG80">
        <v>4.6616281010441476</v>
      </c>
      <c r="AH80">
        <v>13.718613315843923</v>
      </c>
      <c r="AI80">
        <v>4.843889844771347</v>
      </c>
      <c r="AJ80">
        <v>0</v>
      </c>
      <c r="AK80">
        <v>8.3710233515928021</v>
      </c>
      <c r="AL80">
        <v>0</v>
      </c>
      <c r="AM80">
        <v>1.5114778209751893</v>
      </c>
      <c r="AN80">
        <v>0</v>
      </c>
      <c r="AO80">
        <v>0</v>
      </c>
      <c r="AP80">
        <v>0</v>
      </c>
      <c r="AQ80">
        <v>7.7746384146272627</v>
      </c>
      <c r="AR80">
        <v>0</v>
      </c>
      <c r="AS80">
        <v>1.783924135855429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4.16</v>
      </c>
      <c r="AZ80">
        <v>5.15</v>
      </c>
      <c r="BA80">
        <v>3.49</v>
      </c>
      <c r="BB80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102.67192702068796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0.93998534524421973</v>
      </c>
      <c r="L81">
        <v>8.9499999999999993</v>
      </c>
      <c r="M81">
        <v>2.5502798200373094</v>
      </c>
      <c r="N81">
        <v>2.84</v>
      </c>
      <c r="O81">
        <v>3.16</v>
      </c>
      <c r="P81">
        <v>4.5700000000000012</v>
      </c>
      <c r="Q81">
        <v>0.38980683506686481</v>
      </c>
      <c r="R81">
        <v>0</v>
      </c>
      <c r="S81">
        <v>0</v>
      </c>
      <c r="T81">
        <v>1.56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4.6813123720732692</v>
      </c>
      <c r="AC81">
        <v>2.9090856210306599</v>
      </c>
      <c r="AD81">
        <v>3.6327209637211944</v>
      </c>
      <c r="AE81">
        <v>4.9116220814696252</v>
      </c>
      <c r="AF81">
        <v>3.3319043425789401</v>
      </c>
      <c r="AG81">
        <v>4.6616281010441476</v>
      </c>
      <c r="AH81">
        <v>13.718613315843923</v>
      </c>
      <c r="AI81">
        <v>4.843889844771347</v>
      </c>
      <c r="AJ81">
        <v>0</v>
      </c>
      <c r="AK81">
        <v>8.3710233515928021</v>
      </c>
      <c r="AL81">
        <v>0</v>
      </c>
      <c r="AM81">
        <v>1.5114778209751893</v>
      </c>
      <c r="AN81">
        <v>0</v>
      </c>
      <c r="AO81">
        <v>0</v>
      </c>
      <c r="AP81">
        <v>0</v>
      </c>
      <c r="AQ81">
        <v>7.7746384146272627</v>
      </c>
      <c r="AR81">
        <v>0</v>
      </c>
      <c r="AS81">
        <v>2.1674095854516739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4.16</v>
      </c>
      <c r="AZ81">
        <v>5.15</v>
      </c>
      <c r="BA81">
        <v>3.49</v>
      </c>
      <c r="BB8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102.97539781552842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0.95999999999999985</v>
      </c>
      <c r="L82">
        <v>9.01</v>
      </c>
      <c r="M82">
        <v>2.5502798200373094</v>
      </c>
      <c r="N82">
        <v>2.84</v>
      </c>
      <c r="O82">
        <v>3.16</v>
      </c>
      <c r="P82">
        <v>4.5700000000000012</v>
      </c>
      <c r="Q82">
        <v>0.38980683506686481</v>
      </c>
      <c r="R82">
        <v>0</v>
      </c>
      <c r="S82">
        <v>0</v>
      </c>
      <c r="T82">
        <v>1.56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4.6813123720732692</v>
      </c>
      <c r="AC82">
        <v>2.9090856210306599</v>
      </c>
      <c r="AD82">
        <v>3.6327209637211944</v>
      </c>
      <c r="AE82">
        <v>4.9116220814696252</v>
      </c>
      <c r="AF82">
        <v>3.3319043425789401</v>
      </c>
      <c r="AG82">
        <v>4.6616281010441476</v>
      </c>
      <c r="AH82">
        <v>13.718613315843923</v>
      </c>
      <c r="AI82">
        <v>1.9123096820081356</v>
      </c>
      <c r="AJ82">
        <v>0</v>
      </c>
      <c r="AK82">
        <v>8.3710233515928021</v>
      </c>
      <c r="AL82">
        <v>0</v>
      </c>
      <c r="AM82">
        <v>1.5114778209751893</v>
      </c>
      <c r="AN82">
        <v>0</v>
      </c>
      <c r="AO82">
        <v>0</v>
      </c>
      <c r="AP82">
        <v>0</v>
      </c>
      <c r="AQ82">
        <v>7.7746384146272627</v>
      </c>
      <c r="AR82">
        <v>0</v>
      </c>
      <c r="AS82">
        <v>2.1674095854516739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4.16</v>
      </c>
      <c r="AZ82">
        <v>5.15</v>
      </c>
      <c r="BA82">
        <v>3.49</v>
      </c>
      <c r="BB8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100.12383230752098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0.95999999999999985</v>
      </c>
      <c r="L83">
        <v>9.01</v>
      </c>
      <c r="M83">
        <v>2.5502798200373094</v>
      </c>
      <c r="N83">
        <v>2.84</v>
      </c>
      <c r="O83">
        <v>3.16</v>
      </c>
      <c r="P83">
        <v>4.5700000000000012</v>
      </c>
      <c r="Q83">
        <v>0.38980683506686481</v>
      </c>
      <c r="R83">
        <v>0</v>
      </c>
      <c r="S83">
        <v>0</v>
      </c>
      <c r="T83">
        <v>1.56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4.6813123720732692</v>
      </c>
      <c r="AC83">
        <v>2.9090856210306599</v>
      </c>
      <c r="AD83">
        <v>3.6327209637211944</v>
      </c>
      <c r="AE83">
        <v>4.9116220814696252</v>
      </c>
      <c r="AF83">
        <v>3.3319043425789401</v>
      </c>
      <c r="AG83">
        <v>4.6616281010441476</v>
      </c>
      <c r="AH83">
        <v>13.718613315843923</v>
      </c>
      <c r="AI83">
        <v>1.6570210495824191</v>
      </c>
      <c r="AJ83">
        <v>0</v>
      </c>
      <c r="AK83">
        <v>8.3710233515928021</v>
      </c>
      <c r="AL83">
        <v>0</v>
      </c>
      <c r="AM83">
        <v>1.5114778209751893</v>
      </c>
      <c r="AN83">
        <v>0</v>
      </c>
      <c r="AO83">
        <v>0</v>
      </c>
      <c r="AP83">
        <v>0</v>
      </c>
      <c r="AQ83">
        <v>7.7746384146272627</v>
      </c>
      <c r="AR83">
        <v>0</v>
      </c>
      <c r="AS83">
        <v>2.0401784316136671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4.16</v>
      </c>
      <c r="AZ83">
        <v>5.15</v>
      </c>
      <c r="BA83">
        <v>3.49</v>
      </c>
      <c r="BB83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99.741312521257271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0.95999999999999985</v>
      </c>
      <c r="L84">
        <v>9.01</v>
      </c>
      <c r="M84">
        <v>2.5502798200373094</v>
      </c>
      <c r="N84">
        <v>2.84</v>
      </c>
      <c r="O84">
        <v>3.16</v>
      </c>
      <c r="P84">
        <v>4.5700000000000012</v>
      </c>
      <c r="Q84">
        <v>0.38980683506686481</v>
      </c>
      <c r="R84">
        <v>0</v>
      </c>
      <c r="S84">
        <v>0</v>
      </c>
      <c r="T84">
        <v>1.56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4.6813123720732692</v>
      </c>
      <c r="AC84">
        <v>2.9090856210306599</v>
      </c>
      <c r="AD84">
        <v>3.6327209637211944</v>
      </c>
      <c r="AE84">
        <v>4.9116220814696252</v>
      </c>
      <c r="AF84">
        <v>3.3319043425789401</v>
      </c>
      <c r="AG84">
        <v>4.6616281010441476</v>
      </c>
      <c r="AH84">
        <v>13.718613315843923</v>
      </c>
      <c r="AI84">
        <v>1.6570210495824191</v>
      </c>
      <c r="AJ84">
        <v>0</v>
      </c>
      <c r="AK84">
        <v>8.3710233515928021</v>
      </c>
      <c r="AL84">
        <v>0</v>
      </c>
      <c r="AM84">
        <v>1.5114778209751893</v>
      </c>
      <c r="AN84">
        <v>0</v>
      </c>
      <c r="AO84">
        <v>0</v>
      </c>
      <c r="AP84">
        <v>0</v>
      </c>
      <c r="AQ84">
        <v>7.7746384146272627</v>
      </c>
      <c r="AR84">
        <v>0</v>
      </c>
      <c r="AS84">
        <v>2.0401784316136671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4.16</v>
      </c>
      <c r="AZ84">
        <v>5.15</v>
      </c>
      <c r="BA84">
        <v>3.49</v>
      </c>
      <c r="BB84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99.741312521257271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0.95999999999999985</v>
      </c>
      <c r="L85">
        <v>9.01</v>
      </c>
      <c r="M85">
        <v>2.5502798200373094</v>
      </c>
      <c r="N85">
        <v>2.84</v>
      </c>
      <c r="O85">
        <v>3.16</v>
      </c>
      <c r="P85">
        <v>4.5700000000000012</v>
      </c>
      <c r="Q85">
        <v>0.38980683506686481</v>
      </c>
      <c r="R85">
        <v>0</v>
      </c>
      <c r="S85">
        <v>0</v>
      </c>
      <c r="T85">
        <v>1.56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4.6813123720732692</v>
      </c>
      <c r="AC85">
        <v>2.9090856210306599</v>
      </c>
      <c r="AD85">
        <v>3.6327209637211944</v>
      </c>
      <c r="AE85">
        <v>4.9116220814696252</v>
      </c>
      <c r="AF85">
        <v>3.3319043425789401</v>
      </c>
      <c r="AG85">
        <v>4.6616281010441476</v>
      </c>
      <c r="AH85">
        <v>13.718613315843923</v>
      </c>
      <c r="AI85">
        <v>1.6570210495824191</v>
      </c>
      <c r="AJ85">
        <v>0</v>
      </c>
      <c r="AK85">
        <v>8.3710233515928021</v>
      </c>
      <c r="AL85">
        <v>0</v>
      </c>
      <c r="AM85">
        <v>1.5114778209751893</v>
      </c>
      <c r="AN85">
        <v>0</v>
      </c>
      <c r="AO85">
        <v>0</v>
      </c>
      <c r="AP85">
        <v>0</v>
      </c>
      <c r="AQ85">
        <v>7.7746384146272627</v>
      </c>
      <c r="AR85">
        <v>0</v>
      </c>
      <c r="AS85">
        <v>1.912051283734548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4.16</v>
      </c>
      <c r="AZ85">
        <v>5.15</v>
      </c>
      <c r="BA85">
        <v>3.49</v>
      </c>
      <c r="BB85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99.613185373378144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0.95999999999999985</v>
      </c>
      <c r="L86">
        <v>9.01</v>
      </c>
      <c r="M86">
        <v>2.5502798200373094</v>
      </c>
      <c r="N86">
        <v>2.84</v>
      </c>
      <c r="O86">
        <v>3.16</v>
      </c>
      <c r="P86">
        <v>4.5700000000000012</v>
      </c>
      <c r="Q86">
        <v>0.38980683506686481</v>
      </c>
      <c r="R86">
        <v>0</v>
      </c>
      <c r="S86">
        <v>0</v>
      </c>
      <c r="T86">
        <v>1.56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4.5343557962438537</v>
      </c>
      <c r="AC86">
        <v>2.9090856210306599</v>
      </c>
      <c r="AD86">
        <v>3.5434514916939435</v>
      </c>
      <c r="AE86">
        <v>4.8442755208400667</v>
      </c>
      <c r="AF86">
        <v>3.0290779522932412</v>
      </c>
      <c r="AG86">
        <v>4.6616281010441476</v>
      </c>
      <c r="AH86">
        <v>13.591901985956202</v>
      </c>
      <c r="AI86">
        <v>1.6570210495824191</v>
      </c>
      <c r="AJ86">
        <v>0</v>
      </c>
      <c r="AK86">
        <v>8.3710233515928021</v>
      </c>
      <c r="AL86">
        <v>0</v>
      </c>
      <c r="AM86">
        <v>1.5114778209751893</v>
      </c>
      <c r="AN86">
        <v>0</v>
      </c>
      <c r="AO86">
        <v>0</v>
      </c>
      <c r="AP86">
        <v>0</v>
      </c>
      <c r="AQ86">
        <v>7.7746384146272627</v>
      </c>
      <c r="AR86">
        <v>0</v>
      </c>
      <c r="AS86">
        <v>1.912051283734548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4.16</v>
      </c>
      <c r="AZ86">
        <v>5.15</v>
      </c>
      <c r="BA86">
        <v>3.41</v>
      </c>
      <c r="BB86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98.800075044718497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2.73</v>
      </c>
      <c r="L87">
        <v>9.01</v>
      </c>
      <c r="M87">
        <v>2.5502798200373094</v>
      </c>
      <c r="N87">
        <v>2.84</v>
      </c>
      <c r="O87">
        <v>3.16</v>
      </c>
      <c r="P87">
        <v>4.5700000000000012</v>
      </c>
      <c r="Q87">
        <v>0.38980683506686481</v>
      </c>
      <c r="R87">
        <v>1.2198259215219975</v>
      </c>
      <c r="S87">
        <v>0.61</v>
      </c>
      <c r="T87">
        <v>1.56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4.5343557962438537</v>
      </c>
      <c r="AC87">
        <v>2.9090856210306599</v>
      </c>
      <c r="AD87">
        <v>3.5434514916939435</v>
      </c>
      <c r="AE87">
        <v>4.8442755208400667</v>
      </c>
      <c r="AF87">
        <v>3.0290779522932412</v>
      </c>
      <c r="AG87">
        <v>4.6616281010441476</v>
      </c>
      <c r="AH87">
        <v>13.591901985956202</v>
      </c>
      <c r="AI87">
        <v>1.9123096820081356</v>
      </c>
      <c r="AJ87">
        <v>0</v>
      </c>
      <c r="AK87">
        <v>8.3710233515928021</v>
      </c>
      <c r="AL87">
        <v>0</v>
      </c>
      <c r="AM87">
        <v>1.5114778209751893</v>
      </c>
      <c r="AN87">
        <v>0</v>
      </c>
      <c r="AO87">
        <v>0</v>
      </c>
      <c r="AP87">
        <v>0</v>
      </c>
      <c r="AQ87">
        <v>7.7746384146272627</v>
      </c>
      <c r="AR87">
        <v>0</v>
      </c>
      <c r="AS87">
        <v>1.912051283734548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4.16</v>
      </c>
      <c r="AZ87">
        <v>5.15</v>
      </c>
      <c r="BA87">
        <v>3.41</v>
      </c>
      <c r="BB87">
        <v>2.44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102.39518959866619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2.73</v>
      </c>
      <c r="L88">
        <v>9.01</v>
      </c>
      <c r="M88">
        <v>2.5502798200373094</v>
      </c>
      <c r="N88">
        <v>2.84</v>
      </c>
      <c r="O88">
        <v>3.16</v>
      </c>
      <c r="P88">
        <v>4.5700000000000012</v>
      </c>
      <c r="Q88">
        <v>0.38980683506686481</v>
      </c>
      <c r="R88">
        <v>1.2198259215219975</v>
      </c>
      <c r="S88">
        <v>0.61</v>
      </c>
      <c r="T88">
        <v>1.56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4.5343557962438537</v>
      </c>
      <c r="AC88">
        <v>2.9090856210306599</v>
      </c>
      <c r="AD88">
        <v>3.5434514916939435</v>
      </c>
      <c r="AE88">
        <v>4.8442755208400667</v>
      </c>
      <c r="AF88">
        <v>3.0290779522932412</v>
      </c>
      <c r="AG88">
        <v>4.6616281010441476</v>
      </c>
      <c r="AH88">
        <v>13.591901985956202</v>
      </c>
      <c r="AI88">
        <v>1.9123096820081356</v>
      </c>
      <c r="AJ88">
        <v>0</v>
      </c>
      <c r="AK88">
        <v>8.3710233515928021</v>
      </c>
      <c r="AL88">
        <v>0</v>
      </c>
      <c r="AM88">
        <v>1.5114778209751893</v>
      </c>
      <c r="AN88">
        <v>0</v>
      </c>
      <c r="AO88">
        <v>0</v>
      </c>
      <c r="AP88">
        <v>0</v>
      </c>
      <c r="AQ88">
        <v>7.7746384146272627</v>
      </c>
      <c r="AR88">
        <v>0</v>
      </c>
      <c r="AS88">
        <v>1.912051283734548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4.16</v>
      </c>
      <c r="AZ88">
        <v>5.15</v>
      </c>
      <c r="BA88">
        <v>3.41</v>
      </c>
      <c r="BB88">
        <v>2.44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102.39518959866619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2.73</v>
      </c>
      <c r="L89">
        <v>9.01</v>
      </c>
      <c r="M89">
        <v>2.5502798200373094</v>
      </c>
      <c r="N89">
        <v>2.84</v>
      </c>
      <c r="O89">
        <v>3.16</v>
      </c>
      <c r="P89">
        <v>4.5700000000000012</v>
      </c>
      <c r="Q89">
        <v>0.38980683506686481</v>
      </c>
      <c r="R89">
        <v>1.2198259215219975</v>
      </c>
      <c r="S89">
        <v>0.61</v>
      </c>
      <c r="T89">
        <v>1.56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4.5343557962438537</v>
      </c>
      <c r="AC89">
        <v>2.9090856210306599</v>
      </c>
      <c r="AD89">
        <v>3.5434514916939435</v>
      </c>
      <c r="AE89">
        <v>4.8442755208400667</v>
      </c>
      <c r="AF89">
        <v>3.0290779522932412</v>
      </c>
      <c r="AG89">
        <v>4.6616281010441476</v>
      </c>
      <c r="AH89">
        <v>13.591901985956202</v>
      </c>
      <c r="AI89">
        <v>3.0596954912130165</v>
      </c>
      <c r="AJ89">
        <v>0</v>
      </c>
      <c r="AK89">
        <v>8.3710233515928021</v>
      </c>
      <c r="AL89">
        <v>0</v>
      </c>
      <c r="AM89">
        <v>1.5114778209751893</v>
      </c>
      <c r="AN89">
        <v>0</v>
      </c>
      <c r="AO89">
        <v>0</v>
      </c>
      <c r="AP89">
        <v>0</v>
      </c>
      <c r="AQ89">
        <v>7.7746384146272627</v>
      </c>
      <c r="AR89">
        <v>0</v>
      </c>
      <c r="AS89">
        <v>2.1037940085326707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4.16</v>
      </c>
      <c r="AZ89">
        <v>5.15</v>
      </c>
      <c r="BA89">
        <v>3.41</v>
      </c>
      <c r="BB89">
        <v>2.44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103.73431813266922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2.73</v>
      </c>
      <c r="L90">
        <v>9.01</v>
      </c>
      <c r="M90">
        <v>2.5502798200373094</v>
      </c>
      <c r="N90">
        <v>2.84</v>
      </c>
      <c r="O90">
        <v>3.16</v>
      </c>
      <c r="P90">
        <v>4.5700000000000012</v>
      </c>
      <c r="Q90">
        <v>0.38980683506686481</v>
      </c>
      <c r="R90">
        <v>1.2198259215219975</v>
      </c>
      <c r="S90">
        <v>0.61</v>
      </c>
      <c r="T90">
        <v>1.56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4.6813123720732692</v>
      </c>
      <c r="AC90">
        <v>2.9090856210306599</v>
      </c>
      <c r="AD90">
        <v>3.6327209637211944</v>
      </c>
      <c r="AE90">
        <v>4.9116220814696252</v>
      </c>
      <c r="AF90">
        <v>3.3319043425789401</v>
      </c>
      <c r="AG90">
        <v>4.6616281010441476</v>
      </c>
      <c r="AH90">
        <v>13.718613315843923</v>
      </c>
      <c r="AI90">
        <v>3.0596954912130165</v>
      </c>
      <c r="AJ90">
        <v>0</v>
      </c>
      <c r="AK90">
        <v>8.3710233515928021</v>
      </c>
      <c r="AL90">
        <v>0</v>
      </c>
      <c r="AM90">
        <v>1.5114778209751893</v>
      </c>
      <c r="AN90">
        <v>0</v>
      </c>
      <c r="AO90">
        <v>0</v>
      </c>
      <c r="AP90">
        <v>0</v>
      </c>
      <c r="AQ90">
        <v>7.7746384146272627</v>
      </c>
      <c r="AR90">
        <v>0</v>
      </c>
      <c r="AS90">
        <v>2.1037940085326707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4.16</v>
      </c>
      <c r="AZ90">
        <v>5.15</v>
      </c>
      <c r="BA90">
        <v>3.49</v>
      </c>
      <c r="BB90">
        <v>2.44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104.54742846132886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2.73</v>
      </c>
      <c r="L91">
        <v>9.01</v>
      </c>
      <c r="M91">
        <v>2.5502798200373094</v>
      </c>
      <c r="N91">
        <v>2.84</v>
      </c>
      <c r="O91">
        <v>3.16</v>
      </c>
      <c r="P91">
        <v>4.5700000000000012</v>
      </c>
      <c r="Q91">
        <v>0.38980683506686481</v>
      </c>
      <c r="R91">
        <v>1.2198259215219975</v>
      </c>
      <c r="S91">
        <v>0.61</v>
      </c>
      <c r="T91">
        <v>1.56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4.6813123720732692</v>
      </c>
      <c r="AC91">
        <v>2.9090856210306599</v>
      </c>
      <c r="AD91">
        <v>3.6327209637211944</v>
      </c>
      <c r="AE91">
        <v>4.9116220814696252</v>
      </c>
      <c r="AF91">
        <v>3.3319043425789401</v>
      </c>
      <c r="AG91">
        <v>4.6616281010441476</v>
      </c>
      <c r="AH91">
        <v>13.718613315843923</v>
      </c>
      <c r="AI91">
        <v>3.0596954912130165</v>
      </c>
      <c r="AJ91">
        <v>0</v>
      </c>
      <c r="AK91">
        <v>8.3710233515928021</v>
      </c>
      <c r="AL91">
        <v>0</v>
      </c>
      <c r="AM91">
        <v>1.5114778209751893</v>
      </c>
      <c r="AN91">
        <v>0</v>
      </c>
      <c r="AO91">
        <v>0</v>
      </c>
      <c r="AP91">
        <v>0</v>
      </c>
      <c r="AQ91">
        <v>7.7746384146272627</v>
      </c>
      <c r="AR91">
        <v>0</v>
      </c>
      <c r="AS91">
        <v>2.2301291683295643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4.16</v>
      </c>
      <c r="AZ91">
        <v>5.15</v>
      </c>
      <c r="BA91">
        <v>3.49</v>
      </c>
      <c r="BB91">
        <v>2.44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104.67376362112576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2.73</v>
      </c>
      <c r="L92">
        <v>9.01</v>
      </c>
      <c r="M92">
        <v>2.5502798200373094</v>
      </c>
      <c r="N92">
        <v>2.84</v>
      </c>
      <c r="O92">
        <v>3.16</v>
      </c>
      <c r="P92">
        <v>4.5700000000000012</v>
      </c>
      <c r="Q92">
        <v>0.38980683506686481</v>
      </c>
      <c r="R92">
        <v>1.2198259215219975</v>
      </c>
      <c r="S92">
        <v>0.61</v>
      </c>
      <c r="T92">
        <v>1.56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4.6813123720732692</v>
      </c>
      <c r="AC92">
        <v>2.9090856210306599</v>
      </c>
      <c r="AD92">
        <v>3.6327209637211944</v>
      </c>
      <c r="AE92">
        <v>4.9116220814696252</v>
      </c>
      <c r="AF92">
        <v>3.3319043425789401</v>
      </c>
      <c r="AG92">
        <v>4.6616281010441476</v>
      </c>
      <c r="AH92">
        <v>13.718613315843923</v>
      </c>
      <c r="AI92">
        <v>3.0596954912130165</v>
      </c>
      <c r="AJ92">
        <v>0</v>
      </c>
      <c r="AK92">
        <v>8.3710233515928021</v>
      </c>
      <c r="AL92">
        <v>0</v>
      </c>
      <c r="AM92">
        <v>1.5114778209751893</v>
      </c>
      <c r="AN92">
        <v>0</v>
      </c>
      <c r="AO92">
        <v>0</v>
      </c>
      <c r="AP92">
        <v>0</v>
      </c>
      <c r="AQ92">
        <v>7.7746384146272627</v>
      </c>
      <c r="AR92">
        <v>0</v>
      </c>
      <c r="AS92">
        <v>2.2301291683295643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4.16</v>
      </c>
      <c r="AZ92">
        <v>5.15</v>
      </c>
      <c r="BA92">
        <v>3.49</v>
      </c>
      <c r="BB92">
        <v>2.44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104.67376362112576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2.73</v>
      </c>
      <c r="L93">
        <v>9.01</v>
      </c>
      <c r="M93">
        <v>2.5502798200373094</v>
      </c>
      <c r="N93">
        <v>2.84</v>
      </c>
      <c r="O93">
        <v>3.16</v>
      </c>
      <c r="P93">
        <v>4.5700000000000012</v>
      </c>
      <c r="Q93">
        <v>0.38980683506686481</v>
      </c>
      <c r="R93">
        <v>1.2198259215219975</v>
      </c>
      <c r="S93">
        <v>0.61</v>
      </c>
      <c r="T93">
        <v>1.56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4.6813123720732692</v>
      </c>
      <c r="AC93">
        <v>2.9090856210306599</v>
      </c>
      <c r="AD93">
        <v>3.6327209637211944</v>
      </c>
      <c r="AE93">
        <v>4.9116220814696252</v>
      </c>
      <c r="AF93">
        <v>3.3319043425789401</v>
      </c>
      <c r="AG93">
        <v>4.6616281010441476</v>
      </c>
      <c r="AH93">
        <v>13.718613315843923</v>
      </c>
      <c r="AI93">
        <v>3.0596954912130165</v>
      </c>
      <c r="AJ93">
        <v>0</v>
      </c>
      <c r="AK93">
        <v>8.3710233515928021</v>
      </c>
      <c r="AL93">
        <v>0</v>
      </c>
      <c r="AM93">
        <v>1.5114778209751893</v>
      </c>
      <c r="AN93">
        <v>0</v>
      </c>
      <c r="AO93">
        <v>0</v>
      </c>
      <c r="AP93">
        <v>0</v>
      </c>
      <c r="AQ93">
        <v>7.7746384146272627</v>
      </c>
      <c r="AR93">
        <v>0</v>
      </c>
      <c r="AS93">
        <v>2.2301291683295643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4.16</v>
      </c>
      <c r="AZ93">
        <v>5.15</v>
      </c>
      <c r="BA93">
        <v>3.49</v>
      </c>
      <c r="BB93">
        <v>2.44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104.67376362112576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2.73</v>
      </c>
      <c r="L94">
        <v>9.01</v>
      </c>
      <c r="M94">
        <v>2.5502798200373094</v>
      </c>
      <c r="N94">
        <v>2.84</v>
      </c>
      <c r="O94">
        <v>3.16</v>
      </c>
      <c r="P94">
        <v>4.5700000000000012</v>
      </c>
      <c r="Q94">
        <v>0.38980683506686481</v>
      </c>
      <c r="R94">
        <v>1.2198259215219975</v>
      </c>
      <c r="S94">
        <v>0.61</v>
      </c>
      <c r="T94">
        <v>1.56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4.5343557962438537</v>
      </c>
      <c r="AC94">
        <v>2.9090856210306599</v>
      </c>
      <c r="AD94">
        <v>3.5434514916939435</v>
      </c>
      <c r="AE94">
        <v>4.8442755208400667</v>
      </c>
      <c r="AF94">
        <v>3.0290779522932412</v>
      </c>
      <c r="AG94">
        <v>4.6616281010441476</v>
      </c>
      <c r="AH94">
        <v>13.591901985956202</v>
      </c>
      <c r="AI94">
        <v>3.0596954912130165</v>
      </c>
      <c r="AJ94">
        <v>0</v>
      </c>
      <c r="AK94">
        <v>8.3710233515928021</v>
      </c>
      <c r="AL94">
        <v>0</v>
      </c>
      <c r="AM94">
        <v>1.5114778209751893</v>
      </c>
      <c r="AN94">
        <v>0</v>
      </c>
      <c r="AO94">
        <v>0</v>
      </c>
      <c r="AP94">
        <v>0</v>
      </c>
      <c r="AQ94">
        <v>7.7746384146272627</v>
      </c>
      <c r="AR94">
        <v>0</v>
      </c>
      <c r="AS94">
        <v>2.2301291683295643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4.16</v>
      </c>
      <c r="AZ94">
        <v>5.15</v>
      </c>
      <c r="BA94">
        <v>3.41</v>
      </c>
      <c r="BB94">
        <v>2.44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103.86065329246611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2.73</v>
      </c>
      <c r="L95">
        <v>9.01</v>
      </c>
      <c r="M95">
        <v>2.5502798200373094</v>
      </c>
      <c r="N95">
        <v>2.84</v>
      </c>
      <c r="O95">
        <v>3.16</v>
      </c>
      <c r="P95">
        <v>4.5700000000000012</v>
      </c>
      <c r="Q95">
        <v>0.38980683506686481</v>
      </c>
      <c r="R95">
        <v>1.2198259215219975</v>
      </c>
      <c r="S95">
        <v>0.61</v>
      </c>
      <c r="T95">
        <v>1.56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4.5343557962438537</v>
      </c>
      <c r="AC95">
        <v>2.9090856210306599</v>
      </c>
      <c r="AD95">
        <v>3.5434514916939435</v>
      </c>
      <c r="AE95">
        <v>4.8442755208400667</v>
      </c>
      <c r="AF95">
        <v>3.0290779522932412</v>
      </c>
      <c r="AG95">
        <v>4.6616281010441476</v>
      </c>
      <c r="AH95">
        <v>13.591901985956202</v>
      </c>
      <c r="AI95">
        <v>3.0596954912130165</v>
      </c>
      <c r="AJ95">
        <v>0</v>
      </c>
      <c r="AK95">
        <v>8.3710233515928021</v>
      </c>
      <c r="AL95">
        <v>0</v>
      </c>
      <c r="AM95">
        <v>1.5114778209751893</v>
      </c>
      <c r="AN95">
        <v>0</v>
      </c>
      <c r="AO95">
        <v>0</v>
      </c>
      <c r="AP95">
        <v>0</v>
      </c>
      <c r="AQ95">
        <v>7.7746384146272627</v>
      </c>
      <c r="AR95">
        <v>0</v>
      </c>
      <c r="AS95">
        <v>2.2301291683295643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4.16</v>
      </c>
      <c r="AZ95">
        <v>5.15</v>
      </c>
      <c r="BA95">
        <v>3.41</v>
      </c>
      <c r="BB95">
        <v>2.44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103.86065329246611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2.73</v>
      </c>
      <c r="L96">
        <v>9.01</v>
      </c>
      <c r="M96">
        <v>2.5502798200373094</v>
      </c>
      <c r="N96">
        <v>2.84</v>
      </c>
      <c r="O96">
        <v>3.16</v>
      </c>
      <c r="P96">
        <v>4.5700000000000012</v>
      </c>
      <c r="Q96">
        <v>0.38980683506686481</v>
      </c>
      <c r="R96">
        <v>1.2198259215219975</v>
      </c>
      <c r="S96">
        <v>0.61</v>
      </c>
      <c r="T96">
        <v>1.56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4.5343557962438537</v>
      </c>
      <c r="AC96">
        <v>2.9090856210306599</v>
      </c>
      <c r="AD96">
        <v>3.5434514916939435</v>
      </c>
      <c r="AE96">
        <v>4.8442755208400667</v>
      </c>
      <c r="AF96">
        <v>3.0290779522932412</v>
      </c>
      <c r="AG96">
        <v>4.6616281010441476</v>
      </c>
      <c r="AH96">
        <v>13.591901985956202</v>
      </c>
      <c r="AI96">
        <v>3.0596954912130165</v>
      </c>
      <c r="AJ96">
        <v>0</v>
      </c>
      <c r="AK96">
        <v>8.3710233515928021</v>
      </c>
      <c r="AL96">
        <v>0</v>
      </c>
      <c r="AM96">
        <v>1.5114778209751893</v>
      </c>
      <c r="AN96">
        <v>0</v>
      </c>
      <c r="AO96">
        <v>0</v>
      </c>
      <c r="AP96">
        <v>0</v>
      </c>
      <c r="AQ96">
        <v>7.7746384146272627</v>
      </c>
      <c r="AR96">
        <v>0</v>
      </c>
      <c r="AS96">
        <v>2.2301291683295643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4.16</v>
      </c>
      <c r="AZ96">
        <v>5.15</v>
      </c>
      <c r="BA96">
        <v>3.41</v>
      </c>
      <c r="BB96">
        <v>2.44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103.86065329246611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2.73</v>
      </c>
      <c r="L97">
        <v>9.01</v>
      </c>
      <c r="M97">
        <v>2.5502798200373094</v>
      </c>
      <c r="N97">
        <v>2.84</v>
      </c>
      <c r="O97">
        <v>3.16</v>
      </c>
      <c r="P97">
        <v>4.5700000000000012</v>
      </c>
      <c r="Q97">
        <v>0.38980683506686481</v>
      </c>
      <c r="R97">
        <v>1.2198259215219975</v>
      </c>
      <c r="S97">
        <v>0.61</v>
      </c>
      <c r="T97">
        <v>1.56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4.5343557962438537</v>
      </c>
      <c r="AC97">
        <v>2.9090856210306599</v>
      </c>
      <c r="AD97">
        <v>3.5434514916939435</v>
      </c>
      <c r="AE97">
        <v>4.8442755208400667</v>
      </c>
      <c r="AF97">
        <v>3.0290779522932412</v>
      </c>
      <c r="AG97">
        <v>4.6616281010441476</v>
      </c>
      <c r="AH97">
        <v>13.591901985956202</v>
      </c>
      <c r="AI97">
        <v>3.0596954912130165</v>
      </c>
      <c r="AJ97">
        <v>0</v>
      </c>
      <c r="AK97">
        <v>8.3710233515928021</v>
      </c>
      <c r="AL97">
        <v>0</v>
      </c>
      <c r="AM97">
        <v>1.5114778209751893</v>
      </c>
      <c r="AN97">
        <v>0</v>
      </c>
      <c r="AO97">
        <v>0</v>
      </c>
      <c r="AP97">
        <v>0</v>
      </c>
      <c r="AQ97">
        <v>7.7746384146272627</v>
      </c>
      <c r="AR97">
        <v>0</v>
      </c>
      <c r="AS97">
        <v>2.2301291683295643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4.16</v>
      </c>
      <c r="AZ97">
        <v>5.15</v>
      </c>
      <c r="BA97">
        <v>3.41</v>
      </c>
      <c r="BB97">
        <v>2.44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103.86065329246611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2.73</v>
      </c>
      <c r="L98">
        <v>9.01</v>
      </c>
      <c r="M98">
        <v>2.5502798200373094</v>
      </c>
      <c r="N98">
        <v>2.84</v>
      </c>
      <c r="O98">
        <v>3.16</v>
      </c>
      <c r="P98">
        <v>4.5700000000000012</v>
      </c>
      <c r="Q98">
        <v>0.38980683506686481</v>
      </c>
      <c r="R98">
        <v>1.2198259215219975</v>
      </c>
      <c r="S98">
        <v>0.61</v>
      </c>
      <c r="T98">
        <v>1.56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4.5343557962438537</v>
      </c>
      <c r="AC98">
        <v>2.9090856210306599</v>
      </c>
      <c r="AD98">
        <v>3.5434514916939435</v>
      </c>
      <c r="AE98">
        <v>4.8442755208400667</v>
      </c>
      <c r="AF98">
        <v>3.0290779522932412</v>
      </c>
      <c r="AG98">
        <v>4.6616281010441476</v>
      </c>
      <c r="AH98">
        <v>13.591901985956202</v>
      </c>
      <c r="AI98">
        <v>3.0596954912130165</v>
      </c>
      <c r="AJ98">
        <v>0</v>
      </c>
      <c r="AK98">
        <v>8.3710233515928021</v>
      </c>
      <c r="AL98">
        <v>0</v>
      </c>
      <c r="AM98">
        <v>1.5114778209751893</v>
      </c>
      <c r="AN98">
        <v>0</v>
      </c>
      <c r="AO98">
        <v>0</v>
      </c>
      <c r="AP98">
        <v>0</v>
      </c>
      <c r="AQ98">
        <v>7.7746384146272627</v>
      </c>
      <c r="AR98">
        <v>0</v>
      </c>
      <c r="AS98">
        <v>2.2301291683295643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4.16</v>
      </c>
      <c r="AZ98">
        <v>5.15</v>
      </c>
      <c r="BA98">
        <v>3.41</v>
      </c>
      <c r="BB98">
        <v>2.44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103.86065329246611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1.0679996952734722E-2</v>
      </c>
      <c r="L99">
        <f t="shared" si="2"/>
        <v>9.2445139807077789E-2</v>
      </c>
      <c r="M99">
        <f t="shared" si="2"/>
        <v>6.1206617743882329E-2</v>
      </c>
      <c r="N99">
        <f t="shared" si="2"/>
        <v>6.8160000000000026E-2</v>
      </c>
      <c r="O99">
        <f t="shared" si="2"/>
        <v>7.5839960136730014E-2</v>
      </c>
      <c r="P99">
        <f t="shared" si="2"/>
        <v>0.10690658024357914</v>
      </c>
      <c r="Q99">
        <f t="shared" si="2"/>
        <v>2.7790302383264506E-3</v>
      </c>
      <c r="R99">
        <f t="shared" si="2"/>
        <v>4.6669087070503679E-3</v>
      </c>
      <c r="S99">
        <f t="shared" si="2"/>
        <v>1.932428833666334E-3</v>
      </c>
      <c r="T99">
        <f t="shared" si="2"/>
        <v>7.7999999999999979E-3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0.10926540883734075</v>
      </c>
      <c r="AC99">
        <f t="shared" si="2"/>
        <v>6.9818054904735943E-2</v>
      </c>
      <c r="AD99">
        <f t="shared" si="2"/>
        <v>8.5310644216736148E-2</v>
      </c>
      <c r="AE99">
        <f t="shared" si="2"/>
        <v>0.11646465218205031</v>
      </c>
      <c r="AF99">
        <f t="shared" si="2"/>
        <v>5.5803902904502621E-2</v>
      </c>
      <c r="AG99">
        <f t="shared" si="2"/>
        <v>0.11187907442505941</v>
      </c>
      <c r="AH99">
        <f t="shared" si="2"/>
        <v>0.32658578165261137</v>
      </c>
      <c r="AI99">
        <f t="shared" si="2"/>
        <v>5.5209699353838293E-2</v>
      </c>
      <c r="AJ99">
        <f t="shared" si="2"/>
        <v>0</v>
      </c>
      <c r="AK99">
        <f t="shared" si="2"/>
        <v>0.20090456043822744</v>
      </c>
      <c r="AL99">
        <f t="shared" si="2"/>
        <v>0</v>
      </c>
      <c r="AM99">
        <f t="shared" si="2"/>
        <v>1.8485111748991534E-2</v>
      </c>
      <c r="AN99">
        <f t="shared" si="2"/>
        <v>4.7638804760732082E-4</v>
      </c>
      <c r="AO99">
        <f t="shared" si="2"/>
        <v>0</v>
      </c>
      <c r="AP99">
        <f t="shared" si="2"/>
        <v>0</v>
      </c>
      <c r="AQ99">
        <f t="shared" si="2"/>
        <v>0.15182043007852333</v>
      </c>
      <c r="AR99">
        <f t="shared" si="2"/>
        <v>0</v>
      </c>
      <c r="AS99">
        <f t="shared" si="2"/>
        <v>5.5507502842463953E-2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9.3585000000000168E-2</v>
      </c>
      <c r="AZ99">
        <f t="shared" si="2"/>
        <v>0.12359999999999978</v>
      </c>
      <c r="BA99">
        <f t="shared" si="2"/>
        <v>8.2080000000000028E-2</v>
      </c>
      <c r="BB99">
        <f t="shared" si="2"/>
        <v>6.401999999999991E-2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2.1532328742957358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0.34656000000000081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0.34656000000000081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45510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488.39</v>
      </c>
      <c r="L3" s="202">
        <v>8.85</v>
      </c>
      <c r="M3" s="202">
        <v>61.41</v>
      </c>
      <c r="N3" s="202">
        <v>50.22</v>
      </c>
      <c r="O3" s="202">
        <v>70.95</v>
      </c>
      <c r="P3" s="202">
        <v>23.4</v>
      </c>
      <c r="Q3" s="202">
        <v>8.51</v>
      </c>
      <c r="R3" s="202">
        <v>17.399999999999999</v>
      </c>
      <c r="S3" s="202">
        <v>10.89</v>
      </c>
      <c r="T3" s="202">
        <v>0</v>
      </c>
      <c r="U3" s="202">
        <v>54.62</v>
      </c>
      <c r="V3" s="202">
        <v>6.05</v>
      </c>
      <c r="W3" s="202">
        <v>13.6</v>
      </c>
      <c r="X3" s="202">
        <v>62.09</v>
      </c>
      <c r="Y3" s="202">
        <v>0</v>
      </c>
      <c r="Z3">
        <v>0</v>
      </c>
      <c r="AA3" s="202">
        <v>12.03</v>
      </c>
      <c r="AB3" s="202">
        <v>0</v>
      </c>
      <c r="AC3" s="202">
        <v>0</v>
      </c>
      <c r="AD3" s="202">
        <v>0</v>
      </c>
      <c r="AE3" s="202">
        <v>43.12</v>
      </c>
      <c r="AF3" s="202">
        <v>0</v>
      </c>
      <c r="AG3" s="202">
        <v>0</v>
      </c>
      <c r="AH3" s="202">
        <v>0</v>
      </c>
      <c r="AI3" s="202">
        <v>99.61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118.09</v>
      </c>
      <c r="AQ3" s="202">
        <v>38.15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488.39</v>
      </c>
      <c r="L4" s="202">
        <v>8.85</v>
      </c>
      <c r="M4" s="202">
        <v>61.41</v>
      </c>
      <c r="N4" s="202">
        <v>50.22</v>
      </c>
      <c r="O4" s="202">
        <v>70.95</v>
      </c>
      <c r="P4" s="202">
        <v>23.4</v>
      </c>
      <c r="Q4" s="202">
        <v>8.51</v>
      </c>
      <c r="R4" s="202">
        <v>17.399999999999999</v>
      </c>
      <c r="S4" s="202">
        <v>10.89</v>
      </c>
      <c r="T4" s="202">
        <v>0</v>
      </c>
      <c r="U4" s="202">
        <v>54.62</v>
      </c>
      <c r="V4" s="202">
        <v>6.05</v>
      </c>
      <c r="W4" s="202">
        <v>13.6</v>
      </c>
      <c r="X4" s="202">
        <v>62.71</v>
      </c>
      <c r="Y4" s="202">
        <v>0</v>
      </c>
      <c r="Z4">
        <v>0</v>
      </c>
      <c r="AA4" s="202">
        <v>12.03</v>
      </c>
      <c r="AB4" s="202">
        <v>0</v>
      </c>
      <c r="AC4" s="202">
        <v>0</v>
      </c>
      <c r="AD4" s="202">
        <v>0</v>
      </c>
      <c r="AE4" s="202">
        <v>43.12</v>
      </c>
      <c r="AF4" s="202">
        <v>0</v>
      </c>
      <c r="AG4" s="202">
        <v>0</v>
      </c>
      <c r="AH4" s="202">
        <v>0</v>
      </c>
      <c r="AI4" s="202">
        <v>99.61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118.09</v>
      </c>
      <c r="AQ4" s="202">
        <v>38.15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488.39</v>
      </c>
      <c r="L5" s="202">
        <v>8.85</v>
      </c>
      <c r="M5" s="202">
        <v>61.41</v>
      </c>
      <c r="N5" s="202">
        <v>50.22</v>
      </c>
      <c r="O5" s="202">
        <v>70.95</v>
      </c>
      <c r="P5" s="202">
        <v>23.4</v>
      </c>
      <c r="Q5" s="202">
        <v>8.51</v>
      </c>
      <c r="R5" s="202">
        <v>17.399999999999999</v>
      </c>
      <c r="S5" s="202">
        <v>10.89</v>
      </c>
      <c r="T5" s="202">
        <v>0</v>
      </c>
      <c r="U5" s="202">
        <v>54.62</v>
      </c>
      <c r="V5" s="202">
        <v>6.05</v>
      </c>
      <c r="W5" s="202">
        <v>13.6</v>
      </c>
      <c r="X5" s="202">
        <v>62.71</v>
      </c>
      <c r="Y5" s="202">
        <v>0</v>
      </c>
      <c r="Z5">
        <v>0</v>
      </c>
      <c r="AA5" s="202">
        <v>12.03</v>
      </c>
      <c r="AB5" s="202">
        <v>0</v>
      </c>
      <c r="AC5" s="202">
        <v>0</v>
      </c>
      <c r="AD5" s="202">
        <v>0</v>
      </c>
      <c r="AE5" s="202">
        <v>43.12</v>
      </c>
      <c r="AF5" s="202">
        <v>0</v>
      </c>
      <c r="AG5" s="202">
        <v>0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118.09</v>
      </c>
      <c r="AQ5" s="202">
        <v>38.15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488.39</v>
      </c>
      <c r="L6" s="202">
        <v>8.85</v>
      </c>
      <c r="M6" s="202">
        <v>61.41</v>
      </c>
      <c r="N6" s="202">
        <v>50.22</v>
      </c>
      <c r="O6" s="202">
        <v>70.95</v>
      </c>
      <c r="P6" s="202">
        <v>23.4</v>
      </c>
      <c r="Q6" s="202">
        <v>8.51</v>
      </c>
      <c r="R6" s="202">
        <v>17.399999999999999</v>
      </c>
      <c r="S6" s="202">
        <v>10.89</v>
      </c>
      <c r="T6" s="202">
        <v>0</v>
      </c>
      <c r="U6" s="202">
        <v>54.62</v>
      </c>
      <c r="V6" s="202">
        <v>6.05</v>
      </c>
      <c r="W6" s="202">
        <v>13.6</v>
      </c>
      <c r="X6" s="202">
        <v>62.71</v>
      </c>
      <c r="Y6" s="202">
        <v>0</v>
      </c>
      <c r="Z6">
        <v>0</v>
      </c>
      <c r="AA6" s="202">
        <v>12.03</v>
      </c>
      <c r="AB6" s="202">
        <v>0</v>
      </c>
      <c r="AC6" s="202">
        <v>0</v>
      </c>
      <c r="AD6" s="202">
        <v>0</v>
      </c>
      <c r="AE6" s="202">
        <v>43.12</v>
      </c>
      <c r="AF6" s="202">
        <v>0</v>
      </c>
      <c r="AG6" s="202">
        <v>0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118.09</v>
      </c>
      <c r="AQ6" s="202">
        <v>38.15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490.71</v>
      </c>
      <c r="L7" s="202">
        <v>8.9499999999999993</v>
      </c>
      <c r="M7" s="202">
        <v>61.41</v>
      </c>
      <c r="N7" s="202">
        <v>50.22</v>
      </c>
      <c r="O7" s="202">
        <v>70.95</v>
      </c>
      <c r="P7" s="202">
        <v>23.4</v>
      </c>
      <c r="Q7" s="202">
        <v>8.51</v>
      </c>
      <c r="R7" s="202">
        <v>17.399999999999999</v>
      </c>
      <c r="S7" s="202">
        <v>10.89</v>
      </c>
      <c r="T7" s="202">
        <v>0</v>
      </c>
      <c r="U7" s="202">
        <v>54.62</v>
      </c>
      <c r="V7" s="202">
        <v>6.05</v>
      </c>
      <c r="W7" s="202">
        <v>13.6</v>
      </c>
      <c r="X7" s="202">
        <v>62.71</v>
      </c>
      <c r="Y7" s="202">
        <v>0</v>
      </c>
      <c r="Z7">
        <v>0</v>
      </c>
      <c r="AA7" s="202">
        <v>12.03</v>
      </c>
      <c r="AB7" s="202">
        <v>0</v>
      </c>
      <c r="AC7" s="202">
        <v>0</v>
      </c>
      <c r="AD7" s="202">
        <v>0</v>
      </c>
      <c r="AE7" s="202">
        <v>43.12</v>
      </c>
      <c r="AF7" s="202">
        <v>0</v>
      </c>
      <c r="AG7" s="202">
        <v>0</v>
      </c>
      <c r="AH7" s="202">
        <v>0</v>
      </c>
      <c r="AI7" s="202">
        <v>99.61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118.09</v>
      </c>
      <c r="AQ7" s="202">
        <v>38.15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490.71</v>
      </c>
      <c r="L8" s="202">
        <v>8.9499999999999993</v>
      </c>
      <c r="M8" s="202">
        <v>61.41</v>
      </c>
      <c r="N8" s="202">
        <v>50.22</v>
      </c>
      <c r="O8" s="202">
        <v>70.95</v>
      </c>
      <c r="P8" s="202">
        <v>23.4</v>
      </c>
      <c r="Q8" s="202">
        <v>8.51</v>
      </c>
      <c r="R8" s="202">
        <v>17.399999999999999</v>
      </c>
      <c r="S8" s="202">
        <v>10.89</v>
      </c>
      <c r="T8" s="202">
        <v>0</v>
      </c>
      <c r="U8" s="202">
        <v>54.62</v>
      </c>
      <c r="V8" s="202">
        <v>6.05</v>
      </c>
      <c r="W8" s="202">
        <v>13.6</v>
      </c>
      <c r="X8" s="202">
        <v>62.71</v>
      </c>
      <c r="Y8" s="202">
        <v>0</v>
      </c>
      <c r="Z8">
        <v>0</v>
      </c>
      <c r="AA8" s="202">
        <v>12.03</v>
      </c>
      <c r="AB8" s="202">
        <v>0</v>
      </c>
      <c r="AC8" s="202">
        <v>0</v>
      </c>
      <c r="AD8" s="202">
        <v>0</v>
      </c>
      <c r="AE8" s="202">
        <v>43.12</v>
      </c>
      <c r="AF8" s="202">
        <v>0</v>
      </c>
      <c r="AG8" s="202">
        <v>0</v>
      </c>
      <c r="AH8" s="202">
        <v>0</v>
      </c>
      <c r="AI8" s="202">
        <v>99.61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118.09</v>
      </c>
      <c r="AQ8" s="202">
        <v>38.15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490.71</v>
      </c>
      <c r="L9" s="202">
        <v>8.9499999999999993</v>
      </c>
      <c r="M9" s="202">
        <v>61.41</v>
      </c>
      <c r="N9" s="202">
        <v>50.22</v>
      </c>
      <c r="O9" s="202">
        <v>70.95</v>
      </c>
      <c r="P9" s="202">
        <v>23.4</v>
      </c>
      <c r="Q9" s="202">
        <v>8.51</v>
      </c>
      <c r="R9" s="202">
        <v>17.399999999999999</v>
      </c>
      <c r="S9" s="202">
        <v>10.89</v>
      </c>
      <c r="T9" s="202">
        <v>0</v>
      </c>
      <c r="U9" s="202">
        <v>54.62</v>
      </c>
      <c r="V9" s="202">
        <v>6.05</v>
      </c>
      <c r="W9" s="202">
        <v>13.6</v>
      </c>
      <c r="X9" s="202">
        <v>57.67</v>
      </c>
      <c r="Y9" s="202">
        <v>0</v>
      </c>
      <c r="Z9">
        <v>0</v>
      </c>
      <c r="AA9" s="202">
        <v>12.03</v>
      </c>
      <c r="AB9" s="202">
        <v>0</v>
      </c>
      <c r="AC9" s="202">
        <v>0</v>
      </c>
      <c r="AD9" s="202">
        <v>0</v>
      </c>
      <c r="AE9" s="202">
        <v>43.12</v>
      </c>
      <c r="AF9" s="202">
        <v>0</v>
      </c>
      <c r="AG9" s="202">
        <v>0</v>
      </c>
      <c r="AH9" s="202">
        <v>0</v>
      </c>
      <c r="AI9" s="202">
        <v>99.61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118.09</v>
      </c>
      <c r="AQ9" s="202">
        <v>38.15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490.71</v>
      </c>
      <c r="L10" s="202">
        <v>8.9499999999999993</v>
      </c>
      <c r="M10" s="202">
        <v>61.41</v>
      </c>
      <c r="N10" s="202">
        <v>50.22</v>
      </c>
      <c r="O10" s="202">
        <v>70.95</v>
      </c>
      <c r="P10" s="202">
        <v>23.4</v>
      </c>
      <c r="Q10" s="202">
        <v>8.6999999999999993</v>
      </c>
      <c r="R10" s="202">
        <v>17.399999999999999</v>
      </c>
      <c r="S10" s="202">
        <v>11.16</v>
      </c>
      <c r="T10" s="202">
        <v>0</v>
      </c>
      <c r="U10" s="202">
        <v>54.62</v>
      </c>
      <c r="V10" s="202">
        <v>6.05</v>
      </c>
      <c r="W10" s="202">
        <v>13.6</v>
      </c>
      <c r="X10" s="202">
        <v>57.67</v>
      </c>
      <c r="Y10" s="202">
        <v>0</v>
      </c>
      <c r="Z10">
        <v>0</v>
      </c>
      <c r="AA10" s="202">
        <v>12.03</v>
      </c>
      <c r="AB10" s="202">
        <v>0</v>
      </c>
      <c r="AC10" s="202">
        <v>0</v>
      </c>
      <c r="AD10" s="202">
        <v>0</v>
      </c>
      <c r="AE10" s="202">
        <v>43.12</v>
      </c>
      <c r="AF10" s="202">
        <v>0</v>
      </c>
      <c r="AG10" s="202">
        <v>0</v>
      </c>
      <c r="AH10" s="202">
        <v>0</v>
      </c>
      <c r="AI10" s="202">
        <v>99.61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118.09</v>
      </c>
      <c r="AQ10" s="202">
        <v>38.15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420</v>
      </c>
      <c r="L11" s="202">
        <v>3.85</v>
      </c>
      <c r="M11" s="202">
        <v>61.41</v>
      </c>
      <c r="N11" s="202">
        <v>50.22</v>
      </c>
      <c r="O11" s="202">
        <v>70.95</v>
      </c>
      <c r="P11" s="202">
        <v>23.4</v>
      </c>
      <c r="Q11" s="202">
        <v>8.6999999999999993</v>
      </c>
      <c r="R11" s="202">
        <v>17.399999999999999</v>
      </c>
      <c r="S11" s="202">
        <v>11.16</v>
      </c>
      <c r="T11" s="202">
        <v>0</v>
      </c>
      <c r="U11" s="202">
        <v>54.62</v>
      </c>
      <c r="V11" s="202">
        <v>6.05</v>
      </c>
      <c r="W11" s="202">
        <v>13.6</v>
      </c>
      <c r="X11" s="202">
        <v>57.67</v>
      </c>
      <c r="Y11" s="202">
        <v>0</v>
      </c>
      <c r="Z11">
        <v>0</v>
      </c>
      <c r="AA11" s="202">
        <v>12.03</v>
      </c>
      <c r="AB11" s="202">
        <v>0</v>
      </c>
      <c r="AC11" s="202">
        <v>0</v>
      </c>
      <c r="AD11" s="202">
        <v>0</v>
      </c>
      <c r="AE11" s="202">
        <v>43.12</v>
      </c>
      <c r="AF11" s="202">
        <v>0</v>
      </c>
      <c r="AG11" s="202">
        <v>0</v>
      </c>
      <c r="AH11" s="202">
        <v>0</v>
      </c>
      <c r="AI11" s="202">
        <v>83.76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119.25</v>
      </c>
      <c r="AQ11" s="202">
        <v>39.619999999999997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377.45</v>
      </c>
      <c r="L12" s="202">
        <v>3.85</v>
      </c>
      <c r="M12" s="202">
        <v>61.41</v>
      </c>
      <c r="N12" s="202">
        <v>50.22</v>
      </c>
      <c r="O12" s="202">
        <v>70.95</v>
      </c>
      <c r="P12" s="202">
        <v>23.4</v>
      </c>
      <c r="Q12" s="202">
        <v>8.6999999999999993</v>
      </c>
      <c r="R12" s="202">
        <v>17.399999999999999</v>
      </c>
      <c r="S12" s="202">
        <v>11.16</v>
      </c>
      <c r="T12" s="202">
        <v>0</v>
      </c>
      <c r="U12" s="202">
        <v>54.62</v>
      </c>
      <c r="V12" s="202">
        <v>6.05</v>
      </c>
      <c r="W12" s="202">
        <v>13.6</v>
      </c>
      <c r="X12" s="202">
        <v>57.67</v>
      </c>
      <c r="Y12" s="202">
        <v>0</v>
      </c>
      <c r="Z12">
        <v>0</v>
      </c>
      <c r="AA12" s="202">
        <v>12.03</v>
      </c>
      <c r="AB12" s="202">
        <v>0</v>
      </c>
      <c r="AC12" s="202">
        <v>0</v>
      </c>
      <c r="AD12" s="202">
        <v>0</v>
      </c>
      <c r="AE12" s="202">
        <v>43.12</v>
      </c>
      <c r="AF12" s="202">
        <v>0</v>
      </c>
      <c r="AG12" s="202">
        <v>0</v>
      </c>
      <c r="AH12" s="202">
        <v>0</v>
      </c>
      <c r="AI12" s="202">
        <v>83.76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119.25</v>
      </c>
      <c r="AQ12" s="202">
        <v>39.619999999999997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377.46</v>
      </c>
      <c r="L13" s="202">
        <v>3.05</v>
      </c>
      <c r="M13" s="202">
        <v>61.41</v>
      </c>
      <c r="N13" s="202">
        <v>50.22</v>
      </c>
      <c r="O13" s="202">
        <v>70.95</v>
      </c>
      <c r="P13" s="202">
        <v>23.4</v>
      </c>
      <c r="Q13" s="202">
        <v>8.6999999999999993</v>
      </c>
      <c r="R13" s="202">
        <v>17.399999999999999</v>
      </c>
      <c r="S13" s="202">
        <v>11.16</v>
      </c>
      <c r="T13" s="202">
        <v>0</v>
      </c>
      <c r="U13" s="202">
        <v>54.62</v>
      </c>
      <c r="V13" s="202">
        <v>6.05</v>
      </c>
      <c r="W13" s="202">
        <v>13.6</v>
      </c>
      <c r="X13" s="202">
        <v>57.67</v>
      </c>
      <c r="Y13" s="202">
        <v>0</v>
      </c>
      <c r="Z13">
        <v>0</v>
      </c>
      <c r="AA13" s="202">
        <v>12.03</v>
      </c>
      <c r="AB13" s="202">
        <v>0</v>
      </c>
      <c r="AC13" s="202">
        <v>0</v>
      </c>
      <c r="AD13" s="202">
        <v>0</v>
      </c>
      <c r="AE13" s="202">
        <v>43.12</v>
      </c>
      <c r="AF13" s="202">
        <v>0</v>
      </c>
      <c r="AG13" s="202">
        <v>0</v>
      </c>
      <c r="AH13" s="202">
        <v>0</v>
      </c>
      <c r="AI13" s="202">
        <v>83.76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118.09</v>
      </c>
      <c r="AQ13" s="202">
        <v>38.15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359.16</v>
      </c>
      <c r="L14" s="202">
        <v>3.1</v>
      </c>
      <c r="M14" s="202">
        <v>61.41</v>
      </c>
      <c r="N14" s="202">
        <v>50.22</v>
      </c>
      <c r="O14" s="202">
        <v>70.95</v>
      </c>
      <c r="P14" s="202">
        <v>23.4</v>
      </c>
      <c r="Q14" s="202">
        <v>8.6999999999999993</v>
      </c>
      <c r="R14" s="202">
        <v>17.399999999999999</v>
      </c>
      <c r="S14" s="202">
        <v>11.16</v>
      </c>
      <c r="T14" s="202">
        <v>0</v>
      </c>
      <c r="U14" s="202">
        <v>54.62</v>
      </c>
      <c r="V14" s="202">
        <v>6.05</v>
      </c>
      <c r="W14" s="202">
        <v>13.6</v>
      </c>
      <c r="X14" s="202">
        <v>57.67</v>
      </c>
      <c r="Y14" s="202">
        <v>0</v>
      </c>
      <c r="Z14">
        <v>0</v>
      </c>
      <c r="AA14" s="202">
        <v>12.03</v>
      </c>
      <c r="AB14" s="202">
        <v>0</v>
      </c>
      <c r="AC14" s="202">
        <v>0</v>
      </c>
      <c r="AD14" s="202">
        <v>0</v>
      </c>
      <c r="AE14" s="202">
        <v>43.12</v>
      </c>
      <c r="AF14" s="202">
        <v>0</v>
      </c>
      <c r="AG14" s="202">
        <v>0</v>
      </c>
      <c r="AH14" s="202">
        <v>0</v>
      </c>
      <c r="AI14" s="202">
        <v>83.76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118.09</v>
      </c>
      <c r="AQ14" s="202">
        <v>38.15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391.9</v>
      </c>
      <c r="L15" s="202">
        <v>3.1</v>
      </c>
      <c r="M15" s="202">
        <v>61.41</v>
      </c>
      <c r="N15" s="202">
        <v>50.22</v>
      </c>
      <c r="O15" s="202">
        <v>70.95</v>
      </c>
      <c r="P15" s="202">
        <v>23.4</v>
      </c>
      <c r="Q15" s="202">
        <v>8.69</v>
      </c>
      <c r="R15" s="202">
        <v>17.93</v>
      </c>
      <c r="S15" s="202">
        <v>11.16</v>
      </c>
      <c r="T15" s="202">
        <v>0</v>
      </c>
      <c r="U15" s="202">
        <v>54.62</v>
      </c>
      <c r="V15" s="202">
        <v>6.05</v>
      </c>
      <c r="W15" s="202">
        <v>13.6</v>
      </c>
      <c r="X15" s="202">
        <v>57.67</v>
      </c>
      <c r="Y15" s="202">
        <v>0</v>
      </c>
      <c r="Z15">
        <v>0</v>
      </c>
      <c r="AA15" s="202">
        <v>11.66</v>
      </c>
      <c r="AB15" s="202">
        <v>0</v>
      </c>
      <c r="AC15" s="202">
        <v>0</v>
      </c>
      <c r="AD15" s="202">
        <v>0</v>
      </c>
      <c r="AE15" s="202">
        <v>43.12</v>
      </c>
      <c r="AF15" s="202">
        <v>0</v>
      </c>
      <c r="AG15" s="202">
        <v>0</v>
      </c>
      <c r="AH15" s="202">
        <v>0</v>
      </c>
      <c r="AI15" s="202">
        <v>83.76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118.09</v>
      </c>
      <c r="AQ15" s="202">
        <v>38.15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389.98</v>
      </c>
      <c r="L16" s="202">
        <v>3.1</v>
      </c>
      <c r="M16" s="202">
        <v>61.41</v>
      </c>
      <c r="N16" s="202">
        <v>50.22</v>
      </c>
      <c r="O16" s="202">
        <v>70.95</v>
      </c>
      <c r="P16" s="202">
        <v>23.4</v>
      </c>
      <c r="Q16" s="202">
        <v>8.69</v>
      </c>
      <c r="R16" s="202">
        <v>17.93</v>
      </c>
      <c r="S16" s="202">
        <v>11.16</v>
      </c>
      <c r="T16" s="202">
        <v>0</v>
      </c>
      <c r="U16" s="202">
        <v>54.62</v>
      </c>
      <c r="V16" s="202">
        <v>6.05</v>
      </c>
      <c r="W16" s="202">
        <v>13.6</v>
      </c>
      <c r="X16" s="202">
        <v>57.67</v>
      </c>
      <c r="Y16" s="202">
        <v>0</v>
      </c>
      <c r="Z16">
        <v>0</v>
      </c>
      <c r="AA16" s="202">
        <v>11.66</v>
      </c>
      <c r="AB16" s="202">
        <v>0</v>
      </c>
      <c r="AC16" s="202">
        <v>0</v>
      </c>
      <c r="AD16" s="202">
        <v>0</v>
      </c>
      <c r="AE16" s="202">
        <v>43.12</v>
      </c>
      <c r="AF16" s="202">
        <v>0</v>
      </c>
      <c r="AG16" s="202">
        <v>0</v>
      </c>
      <c r="AH16" s="202">
        <v>0</v>
      </c>
      <c r="AI16" s="202">
        <v>83.76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118.09</v>
      </c>
      <c r="AQ16" s="202">
        <v>38.15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389.98</v>
      </c>
      <c r="L17" s="202">
        <v>3.1</v>
      </c>
      <c r="M17" s="202">
        <v>61.41</v>
      </c>
      <c r="N17" s="202">
        <v>50.22</v>
      </c>
      <c r="O17" s="202">
        <v>70.95</v>
      </c>
      <c r="P17" s="202">
        <v>21.83</v>
      </c>
      <c r="Q17" s="202">
        <v>8.69</v>
      </c>
      <c r="R17" s="202">
        <v>17.93</v>
      </c>
      <c r="S17" s="202">
        <v>11.16</v>
      </c>
      <c r="T17" s="202">
        <v>0</v>
      </c>
      <c r="U17" s="202">
        <v>54.62</v>
      </c>
      <c r="V17" s="202">
        <v>6.05</v>
      </c>
      <c r="W17" s="202">
        <v>13.6</v>
      </c>
      <c r="X17" s="202">
        <v>57.67</v>
      </c>
      <c r="Y17" s="202">
        <v>0</v>
      </c>
      <c r="Z17">
        <v>0</v>
      </c>
      <c r="AA17" s="202">
        <v>11.66</v>
      </c>
      <c r="AB17" s="202">
        <v>0</v>
      </c>
      <c r="AC17" s="202">
        <v>0</v>
      </c>
      <c r="AD17" s="202">
        <v>0</v>
      </c>
      <c r="AE17" s="202">
        <v>43.12</v>
      </c>
      <c r="AF17" s="202">
        <v>0</v>
      </c>
      <c r="AG17" s="202">
        <v>0</v>
      </c>
      <c r="AH17" s="202">
        <v>0</v>
      </c>
      <c r="AI17" s="202">
        <v>83.76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118.09</v>
      </c>
      <c r="AQ17" s="202">
        <v>38.479999999999997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390.94</v>
      </c>
      <c r="L18" s="202">
        <v>3.1</v>
      </c>
      <c r="M18" s="202">
        <v>61.41</v>
      </c>
      <c r="N18" s="202">
        <v>50.22</v>
      </c>
      <c r="O18" s="202">
        <v>70.95</v>
      </c>
      <c r="P18" s="202">
        <v>20.260000000000002</v>
      </c>
      <c r="Q18" s="202">
        <v>8.69</v>
      </c>
      <c r="R18" s="202">
        <v>17.93</v>
      </c>
      <c r="S18" s="202">
        <v>11.16</v>
      </c>
      <c r="T18" s="202">
        <v>0</v>
      </c>
      <c r="U18" s="202">
        <v>54.62</v>
      </c>
      <c r="V18" s="202">
        <v>6.05</v>
      </c>
      <c r="W18" s="202">
        <v>13.6</v>
      </c>
      <c r="X18" s="202">
        <v>57.67</v>
      </c>
      <c r="Y18" s="202">
        <v>0</v>
      </c>
      <c r="Z18">
        <v>0</v>
      </c>
      <c r="AA18" s="202">
        <v>11.66</v>
      </c>
      <c r="AB18" s="202">
        <v>0</v>
      </c>
      <c r="AC18" s="202">
        <v>0</v>
      </c>
      <c r="AD18" s="202">
        <v>0</v>
      </c>
      <c r="AE18" s="202">
        <v>43.12</v>
      </c>
      <c r="AF18" s="202">
        <v>0</v>
      </c>
      <c r="AG18" s="202">
        <v>0</v>
      </c>
      <c r="AH18" s="202">
        <v>0</v>
      </c>
      <c r="AI18" s="202">
        <v>83.76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118.09</v>
      </c>
      <c r="AQ18" s="202">
        <v>38.479999999999997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387.09</v>
      </c>
      <c r="L19" s="202">
        <v>3.1</v>
      </c>
      <c r="M19" s="202">
        <v>61.41</v>
      </c>
      <c r="N19" s="202">
        <v>50.22</v>
      </c>
      <c r="O19" s="202">
        <v>70.95</v>
      </c>
      <c r="P19" s="202">
        <v>20.260000000000002</v>
      </c>
      <c r="Q19" s="202">
        <v>8.69</v>
      </c>
      <c r="R19" s="202">
        <v>17.93</v>
      </c>
      <c r="S19" s="202">
        <v>11.16</v>
      </c>
      <c r="T19" s="202">
        <v>0</v>
      </c>
      <c r="U19" s="202">
        <v>54.62</v>
      </c>
      <c r="V19" s="202">
        <v>6.05</v>
      </c>
      <c r="W19" s="202">
        <v>13.6</v>
      </c>
      <c r="X19" s="202">
        <v>57.67</v>
      </c>
      <c r="Y19" s="202">
        <v>0</v>
      </c>
      <c r="Z19">
        <v>0</v>
      </c>
      <c r="AA19" s="202">
        <v>11.66</v>
      </c>
      <c r="AB19" s="202">
        <v>0</v>
      </c>
      <c r="AC19" s="202">
        <v>0</v>
      </c>
      <c r="AD19" s="202">
        <v>0</v>
      </c>
      <c r="AE19" s="202">
        <v>43.12</v>
      </c>
      <c r="AF19" s="202">
        <v>0</v>
      </c>
      <c r="AG19" s="202">
        <v>0</v>
      </c>
      <c r="AH19" s="202">
        <v>0</v>
      </c>
      <c r="AI19" s="202">
        <v>83.76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118.09</v>
      </c>
      <c r="AQ19" s="202">
        <v>38.479999999999997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376.5</v>
      </c>
      <c r="L20" s="202">
        <v>3.1</v>
      </c>
      <c r="M20" s="202">
        <v>61.41</v>
      </c>
      <c r="N20" s="202">
        <v>50.22</v>
      </c>
      <c r="O20" s="202">
        <v>70.95</v>
      </c>
      <c r="P20" s="202">
        <v>20.260000000000002</v>
      </c>
      <c r="Q20" s="202">
        <v>8.69</v>
      </c>
      <c r="R20" s="202">
        <v>17.93</v>
      </c>
      <c r="S20" s="202">
        <v>11.16</v>
      </c>
      <c r="T20" s="202">
        <v>0</v>
      </c>
      <c r="U20" s="202">
        <v>54.62</v>
      </c>
      <c r="V20" s="202">
        <v>6.05</v>
      </c>
      <c r="W20" s="202">
        <v>13.6</v>
      </c>
      <c r="X20" s="202">
        <v>57.67</v>
      </c>
      <c r="Y20" s="202">
        <v>0</v>
      </c>
      <c r="Z20">
        <v>0</v>
      </c>
      <c r="AA20" s="202">
        <v>11.66</v>
      </c>
      <c r="AB20" s="202">
        <v>0</v>
      </c>
      <c r="AC20" s="202">
        <v>0</v>
      </c>
      <c r="AD20" s="202">
        <v>0</v>
      </c>
      <c r="AE20" s="202">
        <v>43.12</v>
      </c>
      <c r="AF20" s="202">
        <v>0</v>
      </c>
      <c r="AG20" s="202">
        <v>0</v>
      </c>
      <c r="AH20" s="202">
        <v>0</v>
      </c>
      <c r="AI20" s="202">
        <v>83.76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118.09</v>
      </c>
      <c r="AQ20" s="202">
        <v>38.479999999999997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373.61</v>
      </c>
      <c r="L21" s="202">
        <v>3.1</v>
      </c>
      <c r="M21" s="202">
        <v>61.41</v>
      </c>
      <c r="N21" s="202">
        <v>50.22</v>
      </c>
      <c r="O21" s="202">
        <v>70.95</v>
      </c>
      <c r="P21" s="202">
        <v>20.260000000000002</v>
      </c>
      <c r="Q21" s="202">
        <v>8.69</v>
      </c>
      <c r="R21" s="202">
        <v>17.93</v>
      </c>
      <c r="S21" s="202">
        <v>11.16</v>
      </c>
      <c r="T21" s="202">
        <v>0</v>
      </c>
      <c r="U21" s="202">
        <v>54.62</v>
      </c>
      <c r="V21" s="202">
        <v>6.05</v>
      </c>
      <c r="W21" s="202">
        <v>13.6</v>
      </c>
      <c r="X21" s="202">
        <v>57.67</v>
      </c>
      <c r="Y21" s="202">
        <v>0</v>
      </c>
      <c r="Z21">
        <v>0</v>
      </c>
      <c r="AA21" s="202">
        <v>11.66</v>
      </c>
      <c r="AB21" s="202">
        <v>0</v>
      </c>
      <c r="AC21" s="202">
        <v>0</v>
      </c>
      <c r="AD21" s="202">
        <v>0</v>
      </c>
      <c r="AE21" s="202">
        <v>43.12</v>
      </c>
      <c r="AF21" s="202">
        <v>0</v>
      </c>
      <c r="AG21" s="202">
        <v>0</v>
      </c>
      <c r="AH21" s="202">
        <v>0</v>
      </c>
      <c r="AI21" s="202">
        <v>83.76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118.09</v>
      </c>
      <c r="AQ21" s="202">
        <v>38.479999999999997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370.72</v>
      </c>
      <c r="L22" s="202">
        <v>3.1</v>
      </c>
      <c r="M22" s="202">
        <v>61.41</v>
      </c>
      <c r="N22" s="202">
        <v>50.22</v>
      </c>
      <c r="O22" s="202">
        <v>70.95</v>
      </c>
      <c r="P22" s="202">
        <v>20.260000000000002</v>
      </c>
      <c r="Q22" s="202">
        <v>8.69</v>
      </c>
      <c r="R22" s="202">
        <v>17.93</v>
      </c>
      <c r="S22" s="202">
        <v>11.16</v>
      </c>
      <c r="T22" s="202">
        <v>0</v>
      </c>
      <c r="U22" s="202">
        <v>54.62</v>
      </c>
      <c r="V22" s="202">
        <v>6.05</v>
      </c>
      <c r="W22" s="202">
        <v>13.6</v>
      </c>
      <c r="X22" s="202">
        <v>57.67</v>
      </c>
      <c r="Y22" s="202">
        <v>0</v>
      </c>
      <c r="Z22">
        <v>0</v>
      </c>
      <c r="AA22" s="202">
        <v>11.66</v>
      </c>
      <c r="AB22" s="202">
        <v>0</v>
      </c>
      <c r="AC22" s="202">
        <v>0</v>
      </c>
      <c r="AD22" s="202">
        <v>0</v>
      </c>
      <c r="AE22" s="202">
        <v>43.12</v>
      </c>
      <c r="AF22" s="202">
        <v>0</v>
      </c>
      <c r="AG22" s="202">
        <v>0</v>
      </c>
      <c r="AH22" s="202">
        <v>0</v>
      </c>
      <c r="AI22" s="202">
        <v>83.76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118.09</v>
      </c>
      <c r="AQ22" s="202">
        <v>38.479999999999997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353.38</v>
      </c>
      <c r="L23" s="202">
        <v>3.1</v>
      </c>
      <c r="M23" s="202">
        <v>61.41</v>
      </c>
      <c r="N23" s="202">
        <v>50.22</v>
      </c>
      <c r="O23" s="202">
        <v>70.95</v>
      </c>
      <c r="P23" s="202">
        <v>20.260000000000002</v>
      </c>
      <c r="Q23" s="202">
        <v>8.69</v>
      </c>
      <c r="R23" s="202">
        <v>17.93</v>
      </c>
      <c r="S23" s="202">
        <v>11.16</v>
      </c>
      <c r="T23" s="202">
        <v>0</v>
      </c>
      <c r="U23" s="202">
        <v>54.62</v>
      </c>
      <c r="V23" s="202">
        <v>6.05</v>
      </c>
      <c r="W23" s="202">
        <v>13.6</v>
      </c>
      <c r="X23" s="202">
        <v>57.67</v>
      </c>
      <c r="Y23" s="202">
        <v>0</v>
      </c>
      <c r="Z23">
        <v>0</v>
      </c>
      <c r="AA23" s="202">
        <v>12.03</v>
      </c>
      <c r="AB23" s="202">
        <v>0</v>
      </c>
      <c r="AC23" s="202">
        <v>0</v>
      </c>
      <c r="AD23" s="202">
        <v>0</v>
      </c>
      <c r="AE23" s="202">
        <v>43.12</v>
      </c>
      <c r="AF23" s="202">
        <v>0</v>
      </c>
      <c r="AG23" s="202">
        <v>0</v>
      </c>
      <c r="AH23" s="202">
        <v>0</v>
      </c>
      <c r="AI23" s="202">
        <v>83.76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119.52</v>
      </c>
      <c r="AQ23" s="202">
        <v>38.479999999999997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338.94</v>
      </c>
      <c r="L24" s="202">
        <v>3.1</v>
      </c>
      <c r="M24" s="202">
        <v>61.41</v>
      </c>
      <c r="N24" s="202">
        <v>50.22</v>
      </c>
      <c r="O24" s="202">
        <v>70.95</v>
      </c>
      <c r="P24" s="202">
        <v>20.260000000000002</v>
      </c>
      <c r="Q24" s="202">
        <v>8.69</v>
      </c>
      <c r="R24" s="202">
        <v>17.93</v>
      </c>
      <c r="S24" s="202">
        <v>11.16</v>
      </c>
      <c r="T24" s="202">
        <v>0</v>
      </c>
      <c r="U24" s="202">
        <v>54.62</v>
      </c>
      <c r="V24" s="202">
        <v>6.05</v>
      </c>
      <c r="W24" s="202">
        <v>13.6</v>
      </c>
      <c r="X24" s="202">
        <v>57.67</v>
      </c>
      <c r="Y24" s="202">
        <v>0</v>
      </c>
      <c r="Z24">
        <v>0</v>
      </c>
      <c r="AA24" s="202">
        <v>12.03</v>
      </c>
      <c r="AB24" s="202">
        <v>0</v>
      </c>
      <c r="AC24" s="202">
        <v>0</v>
      </c>
      <c r="AD24" s="202">
        <v>0</v>
      </c>
      <c r="AE24" s="202">
        <v>43.12</v>
      </c>
      <c r="AF24" s="202">
        <v>0</v>
      </c>
      <c r="AG24" s="202">
        <v>0</v>
      </c>
      <c r="AH24" s="202">
        <v>0</v>
      </c>
      <c r="AI24" s="202">
        <v>83.76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119.52</v>
      </c>
      <c r="AQ24" s="202">
        <v>38.479999999999997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323.54000000000002</v>
      </c>
      <c r="L25" s="202">
        <v>3.1</v>
      </c>
      <c r="M25" s="202">
        <v>61.41</v>
      </c>
      <c r="N25" s="202">
        <v>50.22</v>
      </c>
      <c r="O25" s="202">
        <v>70.95</v>
      </c>
      <c r="P25" s="202">
        <v>20.260000000000002</v>
      </c>
      <c r="Q25" s="202">
        <v>8.69</v>
      </c>
      <c r="R25" s="202">
        <v>17.93</v>
      </c>
      <c r="S25" s="202">
        <v>11.16</v>
      </c>
      <c r="T25" s="202">
        <v>0</v>
      </c>
      <c r="U25" s="202">
        <v>54.62</v>
      </c>
      <c r="V25" s="202">
        <v>6.05</v>
      </c>
      <c r="W25" s="202">
        <v>13.6</v>
      </c>
      <c r="X25" s="202">
        <v>57.67</v>
      </c>
      <c r="Y25" s="202">
        <v>0</v>
      </c>
      <c r="Z25">
        <v>0</v>
      </c>
      <c r="AA25" s="202">
        <v>12.03</v>
      </c>
      <c r="AB25" s="202">
        <v>0</v>
      </c>
      <c r="AC25" s="202">
        <v>0</v>
      </c>
      <c r="AD25" s="202">
        <v>0</v>
      </c>
      <c r="AE25" s="202">
        <v>43.12</v>
      </c>
      <c r="AF25" s="202">
        <v>0</v>
      </c>
      <c r="AG25" s="202">
        <v>0</v>
      </c>
      <c r="AH25" s="202">
        <v>0</v>
      </c>
      <c r="AI25" s="202">
        <v>83.76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118.09</v>
      </c>
      <c r="AQ25" s="202">
        <v>38.479999999999997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292.72000000000003</v>
      </c>
      <c r="L26" s="202">
        <v>3.1</v>
      </c>
      <c r="M26" s="202">
        <v>61.41</v>
      </c>
      <c r="N26" s="202">
        <v>50.22</v>
      </c>
      <c r="O26" s="202">
        <v>70.95</v>
      </c>
      <c r="P26" s="202">
        <v>20.260000000000002</v>
      </c>
      <c r="Q26" s="202">
        <v>8.69</v>
      </c>
      <c r="R26" s="202">
        <v>17.93</v>
      </c>
      <c r="S26" s="202">
        <v>11.16</v>
      </c>
      <c r="T26" s="202">
        <v>0</v>
      </c>
      <c r="U26" s="202">
        <v>54.62</v>
      </c>
      <c r="V26" s="202">
        <v>6.05</v>
      </c>
      <c r="W26" s="202">
        <v>13.6</v>
      </c>
      <c r="X26" s="202">
        <v>57.67</v>
      </c>
      <c r="Y26" s="202">
        <v>0</v>
      </c>
      <c r="Z26">
        <v>0</v>
      </c>
      <c r="AA26" s="202">
        <v>12.03</v>
      </c>
      <c r="AB26" s="202">
        <v>0</v>
      </c>
      <c r="AC26" s="202">
        <v>0</v>
      </c>
      <c r="AD26" s="202">
        <v>0</v>
      </c>
      <c r="AE26" s="202">
        <v>43.12</v>
      </c>
      <c r="AF26" s="202">
        <v>0</v>
      </c>
      <c r="AG26" s="202">
        <v>0</v>
      </c>
      <c r="AH26" s="202">
        <v>0</v>
      </c>
      <c r="AI26" s="202">
        <v>83.76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114.11</v>
      </c>
      <c r="AQ26" s="202">
        <v>38.15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334.9</v>
      </c>
      <c r="L27" s="202">
        <v>3.1</v>
      </c>
      <c r="M27" s="202">
        <v>61.41</v>
      </c>
      <c r="N27" s="202">
        <v>50.22</v>
      </c>
      <c r="O27" s="202">
        <v>70.95</v>
      </c>
      <c r="P27" s="202">
        <v>20.260000000000002</v>
      </c>
      <c r="Q27" s="202">
        <v>8.56</v>
      </c>
      <c r="R27" s="202">
        <v>17.399999999999999</v>
      </c>
      <c r="S27" s="202">
        <v>11.16</v>
      </c>
      <c r="T27" s="202">
        <v>0</v>
      </c>
      <c r="U27" s="202">
        <v>54.62</v>
      </c>
      <c r="V27" s="202">
        <v>6.05</v>
      </c>
      <c r="W27" s="202">
        <v>13.6</v>
      </c>
      <c r="X27" s="202">
        <v>57.67</v>
      </c>
      <c r="Y27" s="202">
        <v>0</v>
      </c>
      <c r="Z27">
        <v>0</v>
      </c>
      <c r="AA27" s="202">
        <v>12.03</v>
      </c>
      <c r="AB27" s="202">
        <v>0</v>
      </c>
      <c r="AC27" s="202">
        <v>0</v>
      </c>
      <c r="AD27" s="202">
        <v>0</v>
      </c>
      <c r="AE27" s="202">
        <v>43.12</v>
      </c>
      <c r="AF27" s="202">
        <v>0</v>
      </c>
      <c r="AG27" s="202">
        <v>0</v>
      </c>
      <c r="AH27" s="202">
        <v>0</v>
      </c>
      <c r="AI27" s="202">
        <v>83.76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118.09</v>
      </c>
      <c r="AQ27" s="202">
        <v>38.15</v>
      </c>
      <c r="AR27" s="202">
        <v>9.58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329.31</v>
      </c>
      <c r="L28" s="202">
        <v>3.1</v>
      </c>
      <c r="M28" s="202">
        <v>61.41</v>
      </c>
      <c r="N28" s="202">
        <v>50.22</v>
      </c>
      <c r="O28" s="202">
        <v>70.95</v>
      </c>
      <c r="P28" s="202">
        <v>20.260000000000002</v>
      </c>
      <c r="Q28" s="202">
        <v>8.6999999999999993</v>
      </c>
      <c r="R28" s="202">
        <v>17.399999999999999</v>
      </c>
      <c r="S28" s="202">
        <v>11.16</v>
      </c>
      <c r="T28" s="202">
        <v>0</v>
      </c>
      <c r="U28" s="202">
        <v>54.62</v>
      </c>
      <c r="V28" s="202">
        <v>6.05</v>
      </c>
      <c r="W28" s="202">
        <v>13.6</v>
      </c>
      <c r="X28" s="202">
        <v>57.67</v>
      </c>
      <c r="Y28" s="202">
        <v>0</v>
      </c>
      <c r="Z28">
        <v>0</v>
      </c>
      <c r="AA28" s="202">
        <v>12.03</v>
      </c>
      <c r="AB28" s="202">
        <v>0</v>
      </c>
      <c r="AC28" s="202">
        <v>0</v>
      </c>
      <c r="AD28" s="202">
        <v>0</v>
      </c>
      <c r="AE28" s="202">
        <v>43.12</v>
      </c>
      <c r="AF28" s="202">
        <v>0</v>
      </c>
      <c r="AG28" s="202">
        <v>0</v>
      </c>
      <c r="AH28" s="202">
        <v>0</v>
      </c>
      <c r="AI28" s="202">
        <v>83.76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118.09</v>
      </c>
      <c r="AQ28" s="202">
        <v>38.15</v>
      </c>
      <c r="AR28" s="202">
        <v>15.56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314.87</v>
      </c>
      <c r="L29" s="202">
        <v>3.1</v>
      </c>
      <c r="M29" s="202">
        <v>61.41</v>
      </c>
      <c r="N29" s="202">
        <v>50.22</v>
      </c>
      <c r="O29" s="202">
        <v>70.95</v>
      </c>
      <c r="P29" s="202">
        <v>20.260000000000002</v>
      </c>
      <c r="Q29" s="202">
        <v>8.6999999999999993</v>
      </c>
      <c r="R29" s="202">
        <v>17.399999999999999</v>
      </c>
      <c r="S29" s="202">
        <v>11.16</v>
      </c>
      <c r="T29" s="202">
        <v>0</v>
      </c>
      <c r="U29" s="202">
        <v>54.62</v>
      </c>
      <c r="V29" s="202">
        <v>6.05</v>
      </c>
      <c r="W29" s="202">
        <v>13.6</v>
      </c>
      <c r="X29" s="202">
        <v>57.67</v>
      </c>
      <c r="Y29" s="202">
        <v>0</v>
      </c>
      <c r="Z29">
        <v>0</v>
      </c>
      <c r="AA29" s="202">
        <v>12.03</v>
      </c>
      <c r="AB29" s="202">
        <v>0</v>
      </c>
      <c r="AC29" s="202">
        <v>0</v>
      </c>
      <c r="AD29" s="202">
        <v>0</v>
      </c>
      <c r="AE29" s="202">
        <v>43.12</v>
      </c>
      <c r="AF29" s="202">
        <v>0</v>
      </c>
      <c r="AG29" s="202">
        <v>0</v>
      </c>
      <c r="AH29" s="202">
        <v>0</v>
      </c>
      <c r="AI29" s="202">
        <v>83.76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118.09</v>
      </c>
      <c r="AQ29" s="202">
        <v>38.15</v>
      </c>
      <c r="AR29" s="202">
        <v>27.26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295.61</v>
      </c>
      <c r="L30" s="202">
        <v>3.1</v>
      </c>
      <c r="M30" s="202">
        <v>61.41</v>
      </c>
      <c r="N30" s="202">
        <v>50.22</v>
      </c>
      <c r="O30" s="202">
        <v>70.95</v>
      </c>
      <c r="P30" s="202">
        <v>20.260000000000002</v>
      </c>
      <c r="Q30" s="202">
        <v>8.6999999999999993</v>
      </c>
      <c r="R30" s="202">
        <v>17.399999999999999</v>
      </c>
      <c r="S30" s="202">
        <v>11.16</v>
      </c>
      <c r="T30" s="202">
        <v>0</v>
      </c>
      <c r="U30" s="202">
        <v>54.62</v>
      </c>
      <c r="V30" s="202">
        <v>6.05</v>
      </c>
      <c r="W30" s="202">
        <v>13.6</v>
      </c>
      <c r="X30" s="202">
        <v>57.67</v>
      </c>
      <c r="Y30" s="202">
        <v>0</v>
      </c>
      <c r="Z30">
        <v>0</v>
      </c>
      <c r="AA30" s="202">
        <v>12.03</v>
      </c>
      <c r="AB30" s="202">
        <v>0</v>
      </c>
      <c r="AC30" s="202">
        <v>0</v>
      </c>
      <c r="AD30" s="202">
        <v>0</v>
      </c>
      <c r="AE30" s="202">
        <v>43.12</v>
      </c>
      <c r="AF30" s="202">
        <v>0</v>
      </c>
      <c r="AG30" s="202">
        <v>0</v>
      </c>
      <c r="AH30" s="202">
        <v>0</v>
      </c>
      <c r="AI30" s="202">
        <v>83.76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118.09</v>
      </c>
      <c r="AQ30" s="202">
        <v>38.15</v>
      </c>
      <c r="AR30" s="202">
        <v>38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277.32</v>
      </c>
      <c r="L31" s="202">
        <v>3.1</v>
      </c>
      <c r="M31" s="202">
        <v>61.41</v>
      </c>
      <c r="N31" s="202">
        <v>50.22</v>
      </c>
      <c r="O31" s="202">
        <v>70.95</v>
      </c>
      <c r="P31" s="202">
        <v>20.260000000000002</v>
      </c>
      <c r="Q31" s="202">
        <v>8.6999999999999993</v>
      </c>
      <c r="R31" s="202">
        <v>17.399999999999999</v>
      </c>
      <c r="S31" s="202">
        <v>11.16</v>
      </c>
      <c r="T31" s="202">
        <v>0</v>
      </c>
      <c r="U31" s="202">
        <v>54.62</v>
      </c>
      <c r="V31" s="202">
        <v>6.05</v>
      </c>
      <c r="W31" s="202">
        <v>13.6</v>
      </c>
      <c r="X31" s="202">
        <v>57.67</v>
      </c>
      <c r="Y31" s="202">
        <v>0</v>
      </c>
      <c r="Z31">
        <v>0</v>
      </c>
      <c r="AA31" s="202">
        <v>12.03</v>
      </c>
      <c r="AB31" s="202">
        <v>0</v>
      </c>
      <c r="AC31" s="202">
        <v>0</v>
      </c>
      <c r="AD31" s="202">
        <v>0</v>
      </c>
      <c r="AE31" s="202">
        <v>43.12</v>
      </c>
      <c r="AF31" s="202">
        <v>0</v>
      </c>
      <c r="AG31" s="202">
        <v>0</v>
      </c>
      <c r="AH31" s="202">
        <v>0</v>
      </c>
      <c r="AI31" s="202">
        <v>83.76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118.09</v>
      </c>
      <c r="AQ31" s="202">
        <v>38.15</v>
      </c>
      <c r="AR31" s="202">
        <v>42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271.2</v>
      </c>
      <c r="L32" s="202">
        <v>3.1</v>
      </c>
      <c r="M32" s="202">
        <v>61.41</v>
      </c>
      <c r="N32" s="202">
        <v>50.22</v>
      </c>
      <c r="O32" s="202">
        <v>70.95</v>
      </c>
      <c r="P32" s="202">
        <v>20.260000000000002</v>
      </c>
      <c r="Q32" s="202">
        <v>8.69</v>
      </c>
      <c r="R32" s="202">
        <v>17.93</v>
      </c>
      <c r="S32" s="202">
        <v>11.16</v>
      </c>
      <c r="T32" s="202">
        <v>0</v>
      </c>
      <c r="U32" s="202">
        <v>54.62</v>
      </c>
      <c r="V32" s="202">
        <v>6.05</v>
      </c>
      <c r="W32" s="202">
        <v>13.6</v>
      </c>
      <c r="X32" s="202">
        <v>57.67</v>
      </c>
      <c r="Y32" s="202">
        <v>0</v>
      </c>
      <c r="Z32">
        <v>0</v>
      </c>
      <c r="AA32" s="202">
        <v>12.03</v>
      </c>
      <c r="AB32" s="202">
        <v>0</v>
      </c>
      <c r="AC32" s="202">
        <v>0</v>
      </c>
      <c r="AD32" s="202">
        <v>0</v>
      </c>
      <c r="AE32" s="202">
        <v>43.12</v>
      </c>
      <c r="AF32" s="202">
        <v>0</v>
      </c>
      <c r="AG32" s="202">
        <v>0</v>
      </c>
      <c r="AH32" s="202">
        <v>0</v>
      </c>
      <c r="AI32" s="202">
        <v>83.76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118.09</v>
      </c>
      <c r="AQ32" s="202">
        <v>38.15</v>
      </c>
      <c r="AR32" s="202">
        <v>46.5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271.2</v>
      </c>
      <c r="L33" s="202">
        <v>3.1</v>
      </c>
      <c r="M33" s="202">
        <v>61.41</v>
      </c>
      <c r="N33" s="202">
        <v>50.22</v>
      </c>
      <c r="O33" s="202">
        <v>70.95</v>
      </c>
      <c r="P33" s="202">
        <v>20.260000000000002</v>
      </c>
      <c r="Q33" s="202">
        <v>5.51</v>
      </c>
      <c r="R33" s="202">
        <v>11.59</v>
      </c>
      <c r="S33" s="202">
        <v>7.29</v>
      </c>
      <c r="T33" s="202">
        <v>0</v>
      </c>
      <c r="U33" s="202">
        <v>54.62</v>
      </c>
      <c r="V33" s="202">
        <v>6.05</v>
      </c>
      <c r="W33" s="202">
        <v>13.6</v>
      </c>
      <c r="X33" s="202">
        <v>57.67</v>
      </c>
      <c r="Y33" s="202">
        <v>0</v>
      </c>
      <c r="Z33">
        <v>0</v>
      </c>
      <c r="AA33" s="202">
        <v>12.03</v>
      </c>
      <c r="AB33" s="202">
        <v>0</v>
      </c>
      <c r="AC33" s="202">
        <v>0</v>
      </c>
      <c r="AD33" s="202">
        <v>0</v>
      </c>
      <c r="AE33" s="202">
        <v>43.12</v>
      </c>
      <c r="AF33" s="202">
        <v>0</v>
      </c>
      <c r="AG33" s="202">
        <v>0</v>
      </c>
      <c r="AH33" s="202">
        <v>0</v>
      </c>
      <c r="AI33" s="202">
        <v>83.76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118.09</v>
      </c>
      <c r="AQ33" s="202">
        <v>19.41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271.2</v>
      </c>
      <c r="L34" s="202">
        <v>3.1</v>
      </c>
      <c r="M34" s="202">
        <v>61.41</v>
      </c>
      <c r="N34" s="202">
        <v>50.22</v>
      </c>
      <c r="O34" s="202">
        <v>70.95</v>
      </c>
      <c r="P34" s="202">
        <v>20.260000000000002</v>
      </c>
      <c r="Q34" s="202">
        <v>4.78</v>
      </c>
      <c r="R34" s="202">
        <v>9.86</v>
      </c>
      <c r="S34" s="202">
        <v>6.14</v>
      </c>
      <c r="T34" s="202">
        <v>0</v>
      </c>
      <c r="U34" s="202">
        <v>54.62</v>
      </c>
      <c r="V34" s="202">
        <v>6.05</v>
      </c>
      <c r="W34" s="202">
        <v>13.6</v>
      </c>
      <c r="X34" s="202">
        <v>57.67</v>
      </c>
      <c r="Y34" s="202">
        <v>0</v>
      </c>
      <c r="Z34">
        <v>0</v>
      </c>
      <c r="AA34" s="202">
        <v>12.03</v>
      </c>
      <c r="AB34" s="202">
        <v>0</v>
      </c>
      <c r="AC34" s="202">
        <v>0</v>
      </c>
      <c r="AD34" s="202">
        <v>0</v>
      </c>
      <c r="AE34" s="202">
        <v>43.12</v>
      </c>
      <c r="AF34" s="202">
        <v>0</v>
      </c>
      <c r="AG34" s="202">
        <v>0</v>
      </c>
      <c r="AH34" s="202">
        <v>0</v>
      </c>
      <c r="AI34" s="202">
        <v>83.76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118.09</v>
      </c>
      <c r="AQ34" s="202">
        <v>19.41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271.2</v>
      </c>
      <c r="L35" s="202">
        <v>3.1</v>
      </c>
      <c r="M35" s="202">
        <v>61.41</v>
      </c>
      <c r="N35" s="202">
        <v>50.22</v>
      </c>
      <c r="O35" s="202">
        <v>70.95</v>
      </c>
      <c r="P35" s="202">
        <v>21.49</v>
      </c>
      <c r="Q35" s="202">
        <v>4.78</v>
      </c>
      <c r="R35" s="202">
        <v>9.86</v>
      </c>
      <c r="S35" s="202">
        <v>6.14</v>
      </c>
      <c r="T35" s="202">
        <v>0</v>
      </c>
      <c r="U35" s="202">
        <v>54.62</v>
      </c>
      <c r="V35" s="202">
        <v>6.05</v>
      </c>
      <c r="W35" s="202">
        <v>13.6</v>
      </c>
      <c r="X35" s="202">
        <v>57.67</v>
      </c>
      <c r="Y35" s="202">
        <v>0</v>
      </c>
      <c r="Z35">
        <v>0</v>
      </c>
      <c r="AA35" s="202">
        <v>11.66</v>
      </c>
      <c r="AB35" s="202">
        <v>0</v>
      </c>
      <c r="AC35" s="202">
        <v>0</v>
      </c>
      <c r="AD35" s="202">
        <v>0</v>
      </c>
      <c r="AE35" s="202">
        <v>43.12</v>
      </c>
      <c r="AF35" s="202">
        <v>0</v>
      </c>
      <c r="AG35" s="202">
        <v>0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63.83</v>
      </c>
      <c r="AQ35" s="202">
        <v>19.41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271.2</v>
      </c>
      <c r="L36" s="202">
        <v>3.1</v>
      </c>
      <c r="M36" s="202">
        <v>61.41</v>
      </c>
      <c r="N36" s="202">
        <v>50.22</v>
      </c>
      <c r="O36" s="202">
        <v>70.95</v>
      </c>
      <c r="P36" s="202">
        <v>23.07</v>
      </c>
      <c r="Q36" s="202">
        <v>4.78</v>
      </c>
      <c r="R36" s="202">
        <v>9.86</v>
      </c>
      <c r="S36" s="202">
        <v>6.14</v>
      </c>
      <c r="T36" s="202">
        <v>0</v>
      </c>
      <c r="U36" s="202">
        <v>54.62</v>
      </c>
      <c r="V36" s="202">
        <v>6.05</v>
      </c>
      <c r="W36" s="202">
        <v>13.6</v>
      </c>
      <c r="X36" s="202">
        <v>57.67</v>
      </c>
      <c r="Y36" s="202">
        <v>0</v>
      </c>
      <c r="Z36">
        <v>0</v>
      </c>
      <c r="AA36" s="202">
        <v>11.66</v>
      </c>
      <c r="AB36" s="202">
        <v>0</v>
      </c>
      <c r="AC36" s="202">
        <v>0</v>
      </c>
      <c r="AD36" s="202">
        <v>0</v>
      </c>
      <c r="AE36" s="202">
        <v>43.12</v>
      </c>
      <c r="AF36" s="202">
        <v>0</v>
      </c>
      <c r="AG36" s="202">
        <v>0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57.77</v>
      </c>
      <c r="AQ36" s="202">
        <v>19.41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271.2</v>
      </c>
      <c r="L37" s="202">
        <v>3.1</v>
      </c>
      <c r="M37" s="202">
        <v>61.41</v>
      </c>
      <c r="N37" s="202">
        <v>50.22</v>
      </c>
      <c r="O37" s="202">
        <v>70.95</v>
      </c>
      <c r="P37" s="202">
        <v>23.4</v>
      </c>
      <c r="Q37" s="202">
        <v>5.08</v>
      </c>
      <c r="R37" s="202">
        <v>10.24</v>
      </c>
      <c r="S37" s="202">
        <v>6.27</v>
      </c>
      <c r="T37" s="202">
        <v>0</v>
      </c>
      <c r="U37" s="202">
        <v>54.62</v>
      </c>
      <c r="V37" s="202">
        <v>6.05</v>
      </c>
      <c r="W37" s="202">
        <v>13.72</v>
      </c>
      <c r="X37" s="202">
        <v>57.67</v>
      </c>
      <c r="Y37" s="202">
        <v>0</v>
      </c>
      <c r="Z37">
        <v>0</v>
      </c>
      <c r="AA37" s="202">
        <v>11.66</v>
      </c>
      <c r="AB37" s="202">
        <v>0</v>
      </c>
      <c r="AC37" s="202">
        <v>0</v>
      </c>
      <c r="AD37" s="202">
        <v>0</v>
      </c>
      <c r="AE37" s="202">
        <v>43.12</v>
      </c>
      <c r="AF37" s="202">
        <v>0</v>
      </c>
      <c r="AG37" s="202">
        <v>0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60</v>
      </c>
      <c r="AQ37" s="202">
        <v>25.25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271.2</v>
      </c>
      <c r="L38" s="202">
        <v>3.1</v>
      </c>
      <c r="M38" s="202">
        <v>61.41</v>
      </c>
      <c r="N38" s="202">
        <v>50.22</v>
      </c>
      <c r="O38" s="202">
        <v>70.95</v>
      </c>
      <c r="P38" s="202">
        <v>23.4</v>
      </c>
      <c r="Q38" s="202">
        <v>5.08</v>
      </c>
      <c r="R38" s="202">
        <v>10.24</v>
      </c>
      <c r="S38" s="202">
        <v>6.27</v>
      </c>
      <c r="T38" s="202">
        <v>0</v>
      </c>
      <c r="U38" s="202">
        <v>54.62</v>
      </c>
      <c r="V38" s="202">
        <v>6.05</v>
      </c>
      <c r="W38" s="202">
        <v>13.6</v>
      </c>
      <c r="X38" s="202">
        <v>57.67</v>
      </c>
      <c r="Y38" s="202">
        <v>0</v>
      </c>
      <c r="Z38">
        <v>0</v>
      </c>
      <c r="AA38" s="202">
        <v>11.66</v>
      </c>
      <c r="AB38" s="202">
        <v>0</v>
      </c>
      <c r="AC38" s="202">
        <v>0</v>
      </c>
      <c r="AD38" s="202">
        <v>0</v>
      </c>
      <c r="AE38" s="202">
        <v>43.12</v>
      </c>
      <c r="AF38" s="202">
        <v>0</v>
      </c>
      <c r="AG38" s="202">
        <v>0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57.77</v>
      </c>
      <c r="AQ38" s="202">
        <v>25.25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271.2</v>
      </c>
      <c r="L39" s="202">
        <v>3.1</v>
      </c>
      <c r="M39" s="202">
        <v>61.41</v>
      </c>
      <c r="N39" s="202">
        <v>50.22</v>
      </c>
      <c r="O39" s="202">
        <v>70.95</v>
      </c>
      <c r="P39" s="202">
        <v>23.4</v>
      </c>
      <c r="Q39" s="202">
        <v>5.08</v>
      </c>
      <c r="R39" s="202">
        <v>10.24</v>
      </c>
      <c r="S39" s="202">
        <v>6.27</v>
      </c>
      <c r="T39" s="202">
        <v>0</v>
      </c>
      <c r="U39" s="202">
        <v>54.62</v>
      </c>
      <c r="V39" s="202">
        <v>6.05</v>
      </c>
      <c r="W39" s="202">
        <v>13.6</v>
      </c>
      <c r="X39" s="202">
        <v>57.67</v>
      </c>
      <c r="Y39" s="202">
        <v>0</v>
      </c>
      <c r="Z39">
        <v>0</v>
      </c>
      <c r="AA39" s="202">
        <v>11.66</v>
      </c>
      <c r="AB39" s="202">
        <v>0</v>
      </c>
      <c r="AC39" s="202">
        <v>0</v>
      </c>
      <c r="AD39" s="202">
        <v>0</v>
      </c>
      <c r="AE39" s="202">
        <v>43.12</v>
      </c>
      <c r="AF39" s="202">
        <v>0</v>
      </c>
      <c r="AG39" s="202">
        <v>0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57.77</v>
      </c>
      <c r="AQ39" s="202">
        <v>25.25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271.2</v>
      </c>
      <c r="L40" s="202">
        <v>3.1</v>
      </c>
      <c r="M40" s="202">
        <v>61.41</v>
      </c>
      <c r="N40" s="202">
        <v>50.22</v>
      </c>
      <c r="O40" s="202">
        <v>70.95</v>
      </c>
      <c r="P40" s="202">
        <v>23.4</v>
      </c>
      <c r="Q40" s="202">
        <v>5.08</v>
      </c>
      <c r="R40" s="202">
        <v>10.24</v>
      </c>
      <c r="S40" s="202">
        <v>6.27</v>
      </c>
      <c r="T40" s="202">
        <v>0</v>
      </c>
      <c r="U40" s="202">
        <v>54.62</v>
      </c>
      <c r="V40" s="202">
        <v>6.05</v>
      </c>
      <c r="W40" s="202">
        <v>13.6</v>
      </c>
      <c r="X40" s="202">
        <v>57.67</v>
      </c>
      <c r="Y40" s="202">
        <v>0</v>
      </c>
      <c r="Z40">
        <v>0</v>
      </c>
      <c r="AA40" s="202">
        <v>11.66</v>
      </c>
      <c r="AB40" s="202">
        <v>0</v>
      </c>
      <c r="AC40" s="202">
        <v>0</v>
      </c>
      <c r="AD40" s="202">
        <v>0</v>
      </c>
      <c r="AE40" s="202">
        <v>43.12</v>
      </c>
      <c r="AF40" s="202">
        <v>0</v>
      </c>
      <c r="AG40" s="202">
        <v>0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57.77</v>
      </c>
      <c r="AQ40" s="202">
        <v>25.25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271.2</v>
      </c>
      <c r="L41" s="202">
        <v>3.1</v>
      </c>
      <c r="M41" s="202">
        <v>61.41</v>
      </c>
      <c r="N41" s="202">
        <v>50.22</v>
      </c>
      <c r="O41" s="202">
        <v>70.95</v>
      </c>
      <c r="P41" s="202">
        <v>23.4</v>
      </c>
      <c r="Q41" s="202">
        <v>5.08</v>
      </c>
      <c r="R41" s="202">
        <v>10.24</v>
      </c>
      <c r="S41" s="202">
        <v>6.27</v>
      </c>
      <c r="T41" s="202">
        <v>0</v>
      </c>
      <c r="U41" s="202">
        <v>54.62</v>
      </c>
      <c r="V41" s="202">
        <v>6.05</v>
      </c>
      <c r="W41" s="202">
        <v>13.6</v>
      </c>
      <c r="X41" s="202">
        <v>57.67</v>
      </c>
      <c r="Y41" s="202">
        <v>0</v>
      </c>
      <c r="Z41">
        <v>0</v>
      </c>
      <c r="AA41" s="202">
        <v>11.66</v>
      </c>
      <c r="AB41" s="202">
        <v>0</v>
      </c>
      <c r="AC41" s="202">
        <v>0</v>
      </c>
      <c r="AD41" s="202">
        <v>0</v>
      </c>
      <c r="AE41" s="202">
        <v>43.12</v>
      </c>
      <c r="AF41" s="202">
        <v>0</v>
      </c>
      <c r="AG41" s="202">
        <v>0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57.77</v>
      </c>
      <c r="AQ41" s="202">
        <v>25.25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271.2</v>
      </c>
      <c r="L42" s="202">
        <v>3.1</v>
      </c>
      <c r="M42" s="202">
        <v>61.41</v>
      </c>
      <c r="N42" s="202">
        <v>50.22</v>
      </c>
      <c r="O42" s="202">
        <v>70.95</v>
      </c>
      <c r="P42" s="202">
        <v>23.4</v>
      </c>
      <c r="Q42" s="202">
        <v>5.08</v>
      </c>
      <c r="R42" s="202">
        <v>10.24</v>
      </c>
      <c r="S42" s="202">
        <v>6.27</v>
      </c>
      <c r="T42" s="202">
        <v>0</v>
      </c>
      <c r="U42" s="202">
        <v>54.62</v>
      </c>
      <c r="V42" s="202">
        <v>6.05</v>
      </c>
      <c r="W42" s="202">
        <v>13.6</v>
      </c>
      <c r="X42" s="202">
        <v>57.67</v>
      </c>
      <c r="Y42" s="202">
        <v>0</v>
      </c>
      <c r="Z42">
        <v>0</v>
      </c>
      <c r="AA42" s="202">
        <v>11.66</v>
      </c>
      <c r="AB42" s="202">
        <v>0</v>
      </c>
      <c r="AC42" s="202">
        <v>0</v>
      </c>
      <c r="AD42" s="202">
        <v>0</v>
      </c>
      <c r="AE42" s="202">
        <v>43.12</v>
      </c>
      <c r="AF42" s="202">
        <v>0</v>
      </c>
      <c r="AG42" s="202">
        <v>0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57.77</v>
      </c>
      <c r="AQ42" s="202">
        <v>25.25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271.2</v>
      </c>
      <c r="L43" s="202">
        <v>3.1</v>
      </c>
      <c r="M43" s="202">
        <v>61.41</v>
      </c>
      <c r="N43" s="202">
        <v>50.22</v>
      </c>
      <c r="O43" s="202">
        <v>70.95</v>
      </c>
      <c r="P43" s="202">
        <v>23.4</v>
      </c>
      <c r="Q43" s="202">
        <v>5.08</v>
      </c>
      <c r="R43" s="202">
        <v>10.24</v>
      </c>
      <c r="S43" s="202">
        <v>6.27</v>
      </c>
      <c r="T43" s="202">
        <v>0</v>
      </c>
      <c r="U43" s="202">
        <v>54.62</v>
      </c>
      <c r="V43" s="202">
        <v>6.05</v>
      </c>
      <c r="W43" s="202">
        <v>13.6</v>
      </c>
      <c r="X43" s="202">
        <v>57.67</v>
      </c>
      <c r="Y43" s="202">
        <v>0</v>
      </c>
      <c r="Z43">
        <v>0</v>
      </c>
      <c r="AA43" s="202">
        <v>11.66</v>
      </c>
      <c r="AB43" s="202">
        <v>0</v>
      </c>
      <c r="AC43" s="202">
        <v>0</v>
      </c>
      <c r="AD43" s="202">
        <v>0</v>
      </c>
      <c r="AE43" s="202">
        <v>43.12</v>
      </c>
      <c r="AF43" s="202">
        <v>0</v>
      </c>
      <c r="AG43" s="202">
        <v>0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86.66</v>
      </c>
      <c r="AQ43" s="202">
        <v>25.25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271.2</v>
      </c>
      <c r="L44" s="202">
        <v>3.1</v>
      </c>
      <c r="M44" s="202">
        <v>61.41</v>
      </c>
      <c r="N44" s="202">
        <v>50.22</v>
      </c>
      <c r="O44" s="202">
        <v>70.95</v>
      </c>
      <c r="P44" s="202">
        <v>23.4</v>
      </c>
      <c r="Q44" s="202">
        <v>5.08</v>
      </c>
      <c r="R44" s="202">
        <v>10.24</v>
      </c>
      <c r="S44" s="202">
        <v>6.27</v>
      </c>
      <c r="T44" s="202">
        <v>0</v>
      </c>
      <c r="U44" s="202">
        <v>54.62</v>
      </c>
      <c r="V44" s="202">
        <v>6.05</v>
      </c>
      <c r="W44" s="202">
        <v>13.6</v>
      </c>
      <c r="X44" s="202">
        <v>57.67</v>
      </c>
      <c r="Y44" s="202">
        <v>0</v>
      </c>
      <c r="Z44">
        <v>0</v>
      </c>
      <c r="AA44" s="202">
        <v>11.66</v>
      </c>
      <c r="AB44" s="202">
        <v>0</v>
      </c>
      <c r="AC44" s="202">
        <v>0</v>
      </c>
      <c r="AD44" s="202">
        <v>0</v>
      </c>
      <c r="AE44" s="202">
        <v>43.12</v>
      </c>
      <c r="AF44" s="202">
        <v>0</v>
      </c>
      <c r="AG44" s="202">
        <v>0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118.09</v>
      </c>
      <c r="AQ44" s="202">
        <v>25.25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271.2</v>
      </c>
      <c r="L45" s="202">
        <v>3.1</v>
      </c>
      <c r="M45" s="202">
        <v>61.41</v>
      </c>
      <c r="N45" s="202">
        <v>50.22</v>
      </c>
      <c r="O45" s="202">
        <v>70.95</v>
      </c>
      <c r="P45" s="202">
        <v>23.4</v>
      </c>
      <c r="Q45" s="202">
        <v>5.08</v>
      </c>
      <c r="R45" s="202">
        <v>10.24</v>
      </c>
      <c r="S45" s="202">
        <v>6.27</v>
      </c>
      <c r="T45" s="202">
        <v>0</v>
      </c>
      <c r="U45" s="202">
        <v>54.62</v>
      </c>
      <c r="V45" s="202">
        <v>6.05</v>
      </c>
      <c r="W45" s="202">
        <v>13.6</v>
      </c>
      <c r="X45" s="202">
        <v>57.67</v>
      </c>
      <c r="Y45" s="202">
        <v>0</v>
      </c>
      <c r="Z45">
        <v>0</v>
      </c>
      <c r="AA45" s="202">
        <v>11.31</v>
      </c>
      <c r="AB45" s="202">
        <v>0</v>
      </c>
      <c r="AC45" s="202">
        <v>0</v>
      </c>
      <c r="AD45" s="202">
        <v>0</v>
      </c>
      <c r="AE45" s="202">
        <v>42.18</v>
      </c>
      <c r="AF45" s="202">
        <v>0</v>
      </c>
      <c r="AG45" s="202">
        <v>0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118.09</v>
      </c>
      <c r="AQ45" s="202">
        <v>25.25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271.2</v>
      </c>
      <c r="L46" s="202">
        <v>3.1</v>
      </c>
      <c r="M46" s="202">
        <v>61.41</v>
      </c>
      <c r="N46" s="202">
        <v>50.22</v>
      </c>
      <c r="O46" s="202">
        <v>70.95</v>
      </c>
      <c r="P46" s="202">
        <v>23.4</v>
      </c>
      <c r="Q46" s="202">
        <v>5.08</v>
      </c>
      <c r="R46" s="202">
        <v>10.24</v>
      </c>
      <c r="S46" s="202">
        <v>6.27</v>
      </c>
      <c r="T46" s="202">
        <v>0</v>
      </c>
      <c r="U46" s="202">
        <v>54.62</v>
      </c>
      <c r="V46" s="202">
        <v>6.05</v>
      </c>
      <c r="W46" s="202">
        <v>13.6</v>
      </c>
      <c r="X46" s="202">
        <v>57.67</v>
      </c>
      <c r="Y46" s="202">
        <v>0</v>
      </c>
      <c r="Z46">
        <v>0</v>
      </c>
      <c r="AA46" s="202">
        <v>11.31</v>
      </c>
      <c r="AB46" s="202">
        <v>0</v>
      </c>
      <c r="AC46" s="202">
        <v>0</v>
      </c>
      <c r="AD46" s="202">
        <v>0</v>
      </c>
      <c r="AE46" s="202">
        <v>42.18</v>
      </c>
      <c r="AF46" s="202">
        <v>0</v>
      </c>
      <c r="AG46" s="202">
        <v>0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118.09</v>
      </c>
      <c r="AQ46" s="202">
        <v>25.25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271.2</v>
      </c>
      <c r="L47" s="202">
        <v>3.17</v>
      </c>
      <c r="M47" s="202">
        <v>61.41</v>
      </c>
      <c r="N47" s="202">
        <v>50.22</v>
      </c>
      <c r="O47" s="202">
        <v>70.95</v>
      </c>
      <c r="P47" s="202">
        <v>23.4</v>
      </c>
      <c r="Q47" s="202">
        <v>5.08</v>
      </c>
      <c r="R47" s="202">
        <v>10.24</v>
      </c>
      <c r="S47" s="202">
        <v>6.27</v>
      </c>
      <c r="T47" s="202">
        <v>0</v>
      </c>
      <c r="U47" s="202">
        <v>54.62</v>
      </c>
      <c r="V47" s="202">
        <v>6.05</v>
      </c>
      <c r="W47" s="202">
        <v>13.6</v>
      </c>
      <c r="X47" s="202">
        <v>57.67</v>
      </c>
      <c r="Y47" s="202">
        <v>0</v>
      </c>
      <c r="Z47">
        <v>0</v>
      </c>
      <c r="AA47" s="202">
        <v>11.31</v>
      </c>
      <c r="AB47" s="202">
        <v>0</v>
      </c>
      <c r="AC47" s="202">
        <v>0</v>
      </c>
      <c r="AD47" s="202">
        <v>0</v>
      </c>
      <c r="AE47" s="202">
        <v>42.18</v>
      </c>
      <c r="AF47" s="202">
        <v>0</v>
      </c>
      <c r="AG47" s="202">
        <v>0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118.09</v>
      </c>
      <c r="AQ47" s="202">
        <v>25.25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271.2</v>
      </c>
      <c r="L48" s="202">
        <v>3.17</v>
      </c>
      <c r="M48" s="202">
        <v>61.41</v>
      </c>
      <c r="N48" s="202">
        <v>50.22</v>
      </c>
      <c r="O48" s="202">
        <v>70.95</v>
      </c>
      <c r="P48" s="202">
        <v>23.4</v>
      </c>
      <c r="Q48" s="202">
        <v>5.08</v>
      </c>
      <c r="R48" s="202">
        <v>10.24</v>
      </c>
      <c r="S48" s="202">
        <v>6.27</v>
      </c>
      <c r="T48" s="202">
        <v>0</v>
      </c>
      <c r="U48" s="202">
        <v>54.62</v>
      </c>
      <c r="V48" s="202">
        <v>6.05</v>
      </c>
      <c r="W48" s="202">
        <v>13.6</v>
      </c>
      <c r="X48" s="202">
        <v>57.67</v>
      </c>
      <c r="Y48" s="202">
        <v>0</v>
      </c>
      <c r="Z48">
        <v>0</v>
      </c>
      <c r="AA48" s="202">
        <v>11.31</v>
      </c>
      <c r="AB48" s="202">
        <v>0</v>
      </c>
      <c r="AC48" s="202">
        <v>0</v>
      </c>
      <c r="AD48" s="202">
        <v>0</v>
      </c>
      <c r="AE48" s="202">
        <v>42.18</v>
      </c>
      <c r="AF48" s="202">
        <v>0</v>
      </c>
      <c r="AG48" s="202">
        <v>0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118.09</v>
      </c>
      <c r="AQ48" s="202">
        <v>25.25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271.69</v>
      </c>
      <c r="L49" s="202">
        <v>3.17</v>
      </c>
      <c r="M49" s="202">
        <v>61.41</v>
      </c>
      <c r="N49" s="202">
        <v>50.22</v>
      </c>
      <c r="O49" s="202">
        <v>70.95</v>
      </c>
      <c r="P49" s="202">
        <v>23.4</v>
      </c>
      <c r="Q49" s="202">
        <v>5.08</v>
      </c>
      <c r="R49" s="202">
        <v>10.24</v>
      </c>
      <c r="S49" s="202">
        <v>6.27</v>
      </c>
      <c r="T49" s="202">
        <v>0</v>
      </c>
      <c r="U49" s="202">
        <v>54.62</v>
      </c>
      <c r="V49" s="202">
        <v>6.05</v>
      </c>
      <c r="W49" s="202">
        <v>13.6</v>
      </c>
      <c r="X49" s="202">
        <v>57.67</v>
      </c>
      <c r="Y49" s="202">
        <v>0</v>
      </c>
      <c r="Z49">
        <v>0</v>
      </c>
      <c r="AA49" s="202">
        <v>11.31</v>
      </c>
      <c r="AB49" s="202">
        <v>0</v>
      </c>
      <c r="AC49" s="202">
        <v>0</v>
      </c>
      <c r="AD49" s="202">
        <v>0</v>
      </c>
      <c r="AE49" s="202">
        <v>42.18</v>
      </c>
      <c r="AF49" s="202">
        <v>0</v>
      </c>
      <c r="AG49" s="202">
        <v>0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118.09</v>
      </c>
      <c r="AQ49" s="202">
        <v>25.25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271.69</v>
      </c>
      <c r="L50" s="202">
        <v>3.17</v>
      </c>
      <c r="M50" s="202">
        <v>61.41</v>
      </c>
      <c r="N50" s="202">
        <v>50.22</v>
      </c>
      <c r="O50" s="202">
        <v>70.95</v>
      </c>
      <c r="P50" s="202">
        <v>23.4</v>
      </c>
      <c r="Q50" s="202">
        <v>5.08</v>
      </c>
      <c r="R50" s="202">
        <v>10.24</v>
      </c>
      <c r="S50" s="202">
        <v>6.27</v>
      </c>
      <c r="T50" s="202">
        <v>0</v>
      </c>
      <c r="U50" s="202">
        <v>54.62</v>
      </c>
      <c r="V50" s="202">
        <v>6.05</v>
      </c>
      <c r="W50" s="202">
        <v>13.6</v>
      </c>
      <c r="X50" s="202">
        <v>57.67</v>
      </c>
      <c r="Y50" s="202">
        <v>0</v>
      </c>
      <c r="Z50">
        <v>0</v>
      </c>
      <c r="AA50" s="202">
        <v>11.31</v>
      </c>
      <c r="AB50" s="202">
        <v>0</v>
      </c>
      <c r="AC50" s="202">
        <v>0</v>
      </c>
      <c r="AD50" s="202">
        <v>0</v>
      </c>
      <c r="AE50" s="202">
        <v>42.18</v>
      </c>
      <c r="AF50" s="202">
        <v>0</v>
      </c>
      <c r="AG50" s="202">
        <v>0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118.09</v>
      </c>
      <c r="AQ50" s="202">
        <v>25.25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317.76</v>
      </c>
      <c r="L51" s="202">
        <v>3.17</v>
      </c>
      <c r="M51" s="202">
        <v>61.41</v>
      </c>
      <c r="N51" s="202">
        <v>50.22</v>
      </c>
      <c r="O51" s="202">
        <v>70.95</v>
      </c>
      <c r="P51" s="202">
        <v>23.4</v>
      </c>
      <c r="Q51" s="202">
        <v>8.69</v>
      </c>
      <c r="R51" s="202">
        <v>17.93</v>
      </c>
      <c r="S51" s="202">
        <v>11.16</v>
      </c>
      <c r="T51" s="202">
        <v>0</v>
      </c>
      <c r="U51" s="202">
        <v>54.62</v>
      </c>
      <c r="V51" s="202">
        <v>6.05</v>
      </c>
      <c r="W51" s="202">
        <v>13.6</v>
      </c>
      <c r="X51" s="202">
        <v>57.67</v>
      </c>
      <c r="Y51" s="202">
        <v>0</v>
      </c>
      <c r="Z51">
        <v>0</v>
      </c>
      <c r="AA51" s="202">
        <v>11.31</v>
      </c>
      <c r="AB51" s="202">
        <v>0</v>
      </c>
      <c r="AC51" s="202">
        <v>0</v>
      </c>
      <c r="AD51" s="202">
        <v>0</v>
      </c>
      <c r="AE51" s="202">
        <v>42.18</v>
      </c>
      <c r="AF51" s="202">
        <v>0</v>
      </c>
      <c r="AG51" s="202">
        <v>0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118.09</v>
      </c>
      <c r="AQ51" s="202">
        <v>38.479999999999997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365.9</v>
      </c>
      <c r="L52" s="202">
        <v>3.17</v>
      </c>
      <c r="M52" s="202">
        <v>61.41</v>
      </c>
      <c r="N52" s="202">
        <v>50.22</v>
      </c>
      <c r="O52" s="202">
        <v>70.95</v>
      </c>
      <c r="P52" s="202">
        <v>23.4</v>
      </c>
      <c r="Q52" s="202">
        <v>8.69</v>
      </c>
      <c r="R52" s="202">
        <v>17.93</v>
      </c>
      <c r="S52" s="202">
        <v>11.16</v>
      </c>
      <c r="T52" s="202">
        <v>0</v>
      </c>
      <c r="U52" s="202">
        <v>54.62</v>
      </c>
      <c r="V52" s="202">
        <v>6.05</v>
      </c>
      <c r="W52" s="202">
        <v>13.61</v>
      </c>
      <c r="X52" s="202">
        <v>57.67</v>
      </c>
      <c r="Y52" s="202">
        <v>0</v>
      </c>
      <c r="Z52">
        <v>0</v>
      </c>
      <c r="AA52" s="202">
        <v>11.31</v>
      </c>
      <c r="AB52" s="202">
        <v>0</v>
      </c>
      <c r="AC52" s="202">
        <v>0</v>
      </c>
      <c r="AD52" s="202">
        <v>0</v>
      </c>
      <c r="AE52" s="202">
        <v>42.18</v>
      </c>
      <c r="AF52" s="202">
        <v>0</v>
      </c>
      <c r="AG52" s="202">
        <v>0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118.09</v>
      </c>
      <c r="AQ52" s="202">
        <v>38.15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414.05</v>
      </c>
      <c r="L53" s="202">
        <v>3.17</v>
      </c>
      <c r="M53" s="202">
        <v>61.41</v>
      </c>
      <c r="N53" s="202">
        <v>50.22</v>
      </c>
      <c r="O53" s="202">
        <v>70.95</v>
      </c>
      <c r="P53" s="202">
        <v>23.4</v>
      </c>
      <c r="Q53" s="202">
        <v>8.69</v>
      </c>
      <c r="R53" s="202">
        <v>17.93</v>
      </c>
      <c r="S53" s="202">
        <v>11.16</v>
      </c>
      <c r="T53" s="202">
        <v>0</v>
      </c>
      <c r="U53" s="202">
        <v>54.62</v>
      </c>
      <c r="V53" s="202">
        <v>6.05</v>
      </c>
      <c r="W53" s="202">
        <v>13.61</v>
      </c>
      <c r="X53" s="202">
        <v>57.67</v>
      </c>
      <c r="Y53" s="202">
        <v>0</v>
      </c>
      <c r="Z53">
        <v>0</v>
      </c>
      <c r="AA53" s="202">
        <v>11.31</v>
      </c>
      <c r="AB53" s="202">
        <v>0</v>
      </c>
      <c r="AC53" s="202">
        <v>0</v>
      </c>
      <c r="AD53" s="202">
        <v>0</v>
      </c>
      <c r="AE53" s="202">
        <v>42.18</v>
      </c>
      <c r="AF53" s="202">
        <v>0</v>
      </c>
      <c r="AG53" s="202">
        <v>0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118.09</v>
      </c>
      <c r="AQ53" s="202">
        <v>38.15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462.19</v>
      </c>
      <c r="L54" s="202">
        <v>3.17</v>
      </c>
      <c r="M54" s="202">
        <v>61.41</v>
      </c>
      <c r="N54" s="202">
        <v>50.22</v>
      </c>
      <c r="O54" s="202">
        <v>70.95</v>
      </c>
      <c r="P54" s="202">
        <v>23.4</v>
      </c>
      <c r="Q54" s="202">
        <v>8.69</v>
      </c>
      <c r="R54" s="202">
        <v>17.93</v>
      </c>
      <c r="S54" s="202">
        <v>11.16</v>
      </c>
      <c r="T54" s="202">
        <v>0</v>
      </c>
      <c r="U54" s="202">
        <v>54.62</v>
      </c>
      <c r="V54" s="202">
        <v>6.05</v>
      </c>
      <c r="W54" s="202">
        <v>13.61</v>
      </c>
      <c r="X54" s="202">
        <v>57.67</v>
      </c>
      <c r="Y54" s="202">
        <v>0</v>
      </c>
      <c r="Z54">
        <v>0</v>
      </c>
      <c r="AA54" s="202">
        <v>11.31</v>
      </c>
      <c r="AB54" s="202">
        <v>0</v>
      </c>
      <c r="AC54" s="202">
        <v>0</v>
      </c>
      <c r="AD54" s="202">
        <v>0</v>
      </c>
      <c r="AE54" s="202">
        <v>42.18</v>
      </c>
      <c r="AF54" s="202">
        <v>0</v>
      </c>
      <c r="AG54" s="202">
        <v>0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118.09</v>
      </c>
      <c r="AQ54" s="202">
        <v>38.479999999999997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490.7</v>
      </c>
      <c r="L55" s="202">
        <v>3.17</v>
      </c>
      <c r="M55" s="202">
        <v>61.41</v>
      </c>
      <c r="N55" s="202">
        <v>50.22</v>
      </c>
      <c r="O55" s="202">
        <v>70.95</v>
      </c>
      <c r="P55" s="202">
        <v>23.4</v>
      </c>
      <c r="Q55" s="202">
        <v>8.69</v>
      </c>
      <c r="R55" s="202">
        <v>18.62</v>
      </c>
      <c r="S55" s="202">
        <v>11.16</v>
      </c>
      <c r="T55" s="202">
        <v>0</v>
      </c>
      <c r="U55" s="202">
        <v>54.62</v>
      </c>
      <c r="V55" s="202">
        <v>6.05</v>
      </c>
      <c r="W55" s="202">
        <v>13.6</v>
      </c>
      <c r="X55" s="202">
        <v>57.67</v>
      </c>
      <c r="Y55" s="202">
        <v>0</v>
      </c>
      <c r="Z55">
        <v>0</v>
      </c>
      <c r="AA55" s="202">
        <v>11.31</v>
      </c>
      <c r="AB55" s="202">
        <v>0</v>
      </c>
      <c r="AC55" s="202">
        <v>0</v>
      </c>
      <c r="AD55" s="202">
        <v>0</v>
      </c>
      <c r="AE55" s="202">
        <v>42.18</v>
      </c>
      <c r="AF55" s="202">
        <v>0</v>
      </c>
      <c r="AG55" s="202">
        <v>0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122.64</v>
      </c>
      <c r="AQ55" s="202">
        <v>38.479999999999997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490.7</v>
      </c>
      <c r="L56" s="202">
        <v>3.17</v>
      </c>
      <c r="M56" s="202">
        <v>61.41</v>
      </c>
      <c r="N56" s="202">
        <v>50.22</v>
      </c>
      <c r="O56" s="202">
        <v>70.95</v>
      </c>
      <c r="P56" s="202">
        <v>23.4</v>
      </c>
      <c r="Q56" s="202">
        <v>8.69</v>
      </c>
      <c r="R56" s="202">
        <v>17.93</v>
      </c>
      <c r="S56" s="202">
        <v>11.16</v>
      </c>
      <c r="T56" s="202">
        <v>0</v>
      </c>
      <c r="U56" s="202">
        <v>54.62</v>
      </c>
      <c r="V56" s="202">
        <v>6.05</v>
      </c>
      <c r="W56" s="202">
        <v>13.6</v>
      </c>
      <c r="X56" s="202">
        <v>57.67</v>
      </c>
      <c r="Y56" s="202">
        <v>0</v>
      </c>
      <c r="Z56">
        <v>0</v>
      </c>
      <c r="AA56" s="202">
        <v>11.31</v>
      </c>
      <c r="AB56" s="202">
        <v>0</v>
      </c>
      <c r="AC56" s="202">
        <v>0</v>
      </c>
      <c r="AD56" s="202">
        <v>0</v>
      </c>
      <c r="AE56" s="202">
        <v>42.18</v>
      </c>
      <c r="AF56" s="202">
        <v>0</v>
      </c>
      <c r="AG56" s="202">
        <v>0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118.09</v>
      </c>
      <c r="AQ56" s="202">
        <v>38.479999999999997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490.7</v>
      </c>
      <c r="L57" s="202">
        <v>3.17</v>
      </c>
      <c r="M57" s="202">
        <v>61.41</v>
      </c>
      <c r="N57" s="202">
        <v>50.22</v>
      </c>
      <c r="O57" s="202">
        <v>70.95</v>
      </c>
      <c r="P57" s="202">
        <v>23.4</v>
      </c>
      <c r="Q57" s="202">
        <v>8.69</v>
      </c>
      <c r="R57" s="202">
        <v>17.93</v>
      </c>
      <c r="S57" s="202">
        <v>11.16</v>
      </c>
      <c r="T57" s="202">
        <v>0</v>
      </c>
      <c r="U57" s="202">
        <v>54.62</v>
      </c>
      <c r="V57" s="202">
        <v>6.05</v>
      </c>
      <c r="W57" s="202">
        <v>13.6</v>
      </c>
      <c r="X57" s="202">
        <v>57.67</v>
      </c>
      <c r="Y57" s="202">
        <v>0</v>
      </c>
      <c r="Z57">
        <v>0</v>
      </c>
      <c r="AA57" s="202">
        <v>11.31</v>
      </c>
      <c r="AB57" s="202">
        <v>0</v>
      </c>
      <c r="AC57" s="202">
        <v>0</v>
      </c>
      <c r="AD57" s="202">
        <v>0</v>
      </c>
      <c r="AE57" s="202">
        <v>42.18</v>
      </c>
      <c r="AF57" s="202">
        <v>0</v>
      </c>
      <c r="AG57" s="202">
        <v>0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118.09</v>
      </c>
      <c r="AQ57" s="202">
        <v>38.479999999999997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490.7</v>
      </c>
      <c r="L58" s="202">
        <v>3.17</v>
      </c>
      <c r="M58" s="202">
        <v>61.41</v>
      </c>
      <c r="N58" s="202">
        <v>50.22</v>
      </c>
      <c r="O58" s="202">
        <v>70.95</v>
      </c>
      <c r="P58" s="202">
        <v>23.4</v>
      </c>
      <c r="Q58" s="202">
        <v>8.69</v>
      </c>
      <c r="R58" s="202">
        <v>17.93</v>
      </c>
      <c r="S58" s="202">
        <v>11.16</v>
      </c>
      <c r="T58" s="202">
        <v>0</v>
      </c>
      <c r="U58" s="202">
        <v>54.62</v>
      </c>
      <c r="V58" s="202">
        <v>6.05</v>
      </c>
      <c r="W58" s="202">
        <v>13.61</v>
      </c>
      <c r="X58" s="202">
        <v>57.67</v>
      </c>
      <c r="Y58" s="202">
        <v>0</v>
      </c>
      <c r="Z58">
        <v>0</v>
      </c>
      <c r="AA58" s="202">
        <v>11.31</v>
      </c>
      <c r="AB58" s="202">
        <v>0</v>
      </c>
      <c r="AC58" s="202">
        <v>0</v>
      </c>
      <c r="AD58" s="202">
        <v>0</v>
      </c>
      <c r="AE58" s="202">
        <v>42.18</v>
      </c>
      <c r="AF58" s="202">
        <v>0</v>
      </c>
      <c r="AG58" s="202">
        <v>0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118.09</v>
      </c>
      <c r="AQ58" s="202">
        <v>38.15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490.7</v>
      </c>
      <c r="L59" s="202">
        <v>3.05</v>
      </c>
      <c r="M59" s="202">
        <v>61.41</v>
      </c>
      <c r="N59" s="202">
        <v>50.22</v>
      </c>
      <c r="O59" s="202">
        <v>70.95</v>
      </c>
      <c r="P59" s="202">
        <v>23.4</v>
      </c>
      <c r="Q59" s="202">
        <v>8.69</v>
      </c>
      <c r="R59" s="202">
        <v>17.93</v>
      </c>
      <c r="S59" s="202">
        <v>11.16</v>
      </c>
      <c r="T59" s="202">
        <v>0</v>
      </c>
      <c r="U59" s="202">
        <v>54.62</v>
      </c>
      <c r="V59" s="202">
        <v>6.05</v>
      </c>
      <c r="W59" s="202">
        <v>13.61</v>
      </c>
      <c r="X59" s="202">
        <v>57.67</v>
      </c>
      <c r="Y59" s="202">
        <v>0</v>
      </c>
      <c r="Z59">
        <v>0</v>
      </c>
      <c r="AA59" s="202">
        <v>11.31</v>
      </c>
      <c r="AB59" s="202">
        <v>0</v>
      </c>
      <c r="AC59" s="202">
        <v>0</v>
      </c>
      <c r="AD59" s="202">
        <v>0</v>
      </c>
      <c r="AE59" s="202">
        <v>42.18</v>
      </c>
      <c r="AF59" s="202">
        <v>0</v>
      </c>
      <c r="AG59" s="202">
        <v>0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118.09</v>
      </c>
      <c r="AQ59" s="202">
        <v>38.15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490.7</v>
      </c>
      <c r="L60" s="202">
        <v>3.05</v>
      </c>
      <c r="M60" s="202">
        <v>61.41</v>
      </c>
      <c r="N60" s="202">
        <v>50.22</v>
      </c>
      <c r="O60" s="202">
        <v>70.95</v>
      </c>
      <c r="P60" s="202">
        <v>23.4</v>
      </c>
      <c r="Q60" s="202">
        <v>8.69</v>
      </c>
      <c r="R60" s="202">
        <v>17.93</v>
      </c>
      <c r="S60" s="202">
        <v>11.16</v>
      </c>
      <c r="T60" s="202">
        <v>0</v>
      </c>
      <c r="U60" s="202">
        <v>54.62</v>
      </c>
      <c r="V60" s="202">
        <v>6.05</v>
      </c>
      <c r="W60" s="202">
        <v>13.61</v>
      </c>
      <c r="X60" s="202">
        <v>57.67</v>
      </c>
      <c r="Y60" s="202">
        <v>0</v>
      </c>
      <c r="Z60">
        <v>0</v>
      </c>
      <c r="AA60" s="202">
        <v>11.31</v>
      </c>
      <c r="AB60" s="202">
        <v>0</v>
      </c>
      <c r="AC60" s="202">
        <v>0</v>
      </c>
      <c r="AD60" s="202">
        <v>0</v>
      </c>
      <c r="AE60" s="202">
        <v>42.18</v>
      </c>
      <c r="AF60" s="202">
        <v>0</v>
      </c>
      <c r="AG60" s="202">
        <v>0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118.09</v>
      </c>
      <c r="AQ60" s="202">
        <v>38.15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490.7</v>
      </c>
      <c r="L61" s="202">
        <v>3.05</v>
      </c>
      <c r="M61" s="202">
        <v>61.41</v>
      </c>
      <c r="N61" s="202">
        <v>50.22</v>
      </c>
      <c r="O61" s="202">
        <v>70.95</v>
      </c>
      <c r="P61" s="202">
        <v>23.4</v>
      </c>
      <c r="Q61" s="202">
        <v>8.69</v>
      </c>
      <c r="R61" s="202">
        <v>17.93</v>
      </c>
      <c r="S61" s="202">
        <v>11.16</v>
      </c>
      <c r="T61" s="202">
        <v>0</v>
      </c>
      <c r="U61" s="202">
        <v>54.62</v>
      </c>
      <c r="V61" s="202">
        <v>6.05</v>
      </c>
      <c r="W61" s="202">
        <v>13.61</v>
      </c>
      <c r="X61" s="202">
        <v>57.67</v>
      </c>
      <c r="Y61" s="202">
        <v>0</v>
      </c>
      <c r="Z61">
        <v>0</v>
      </c>
      <c r="AA61" s="202">
        <v>11.31</v>
      </c>
      <c r="AB61" s="202">
        <v>0</v>
      </c>
      <c r="AC61" s="202">
        <v>0</v>
      </c>
      <c r="AD61" s="202">
        <v>0</v>
      </c>
      <c r="AE61" s="202">
        <v>42.18</v>
      </c>
      <c r="AF61" s="202">
        <v>0</v>
      </c>
      <c r="AG61" s="202">
        <v>0</v>
      </c>
      <c r="AH61" s="202">
        <v>0</v>
      </c>
      <c r="AI61" s="202">
        <v>83.76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118.09</v>
      </c>
      <c r="AQ61" s="202">
        <v>38.15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490.7</v>
      </c>
      <c r="L62" s="202">
        <v>3.05</v>
      </c>
      <c r="M62" s="202">
        <v>61.41</v>
      </c>
      <c r="N62" s="202">
        <v>50.22</v>
      </c>
      <c r="O62" s="202">
        <v>70.95</v>
      </c>
      <c r="P62" s="202">
        <v>23.4</v>
      </c>
      <c r="Q62" s="202">
        <v>8.69</v>
      </c>
      <c r="R62" s="202">
        <v>17.93</v>
      </c>
      <c r="S62" s="202">
        <v>11.16</v>
      </c>
      <c r="T62" s="202">
        <v>0</v>
      </c>
      <c r="U62" s="202">
        <v>54.62</v>
      </c>
      <c r="V62" s="202">
        <v>6.05</v>
      </c>
      <c r="W62" s="202">
        <v>13.61</v>
      </c>
      <c r="X62" s="202">
        <v>57.67</v>
      </c>
      <c r="Y62" s="202">
        <v>0</v>
      </c>
      <c r="Z62">
        <v>0</v>
      </c>
      <c r="AA62" s="202">
        <v>11.31</v>
      </c>
      <c r="AB62" s="202">
        <v>0</v>
      </c>
      <c r="AC62" s="202">
        <v>0</v>
      </c>
      <c r="AD62" s="202">
        <v>0</v>
      </c>
      <c r="AE62" s="202">
        <v>42.18</v>
      </c>
      <c r="AF62" s="202">
        <v>0</v>
      </c>
      <c r="AG62" s="202">
        <v>0</v>
      </c>
      <c r="AH62" s="202">
        <v>0</v>
      </c>
      <c r="AI62" s="202">
        <v>83.76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118.09</v>
      </c>
      <c r="AQ62" s="202">
        <v>38.15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490.7</v>
      </c>
      <c r="L63" s="202">
        <v>3.05</v>
      </c>
      <c r="M63" s="202">
        <v>61.41</v>
      </c>
      <c r="N63" s="202">
        <v>50.22</v>
      </c>
      <c r="O63" s="202">
        <v>70.95</v>
      </c>
      <c r="P63" s="202">
        <v>23.4</v>
      </c>
      <c r="Q63" s="202">
        <v>8.69</v>
      </c>
      <c r="R63" s="202">
        <v>17.93</v>
      </c>
      <c r="S63" s="202">
        <v>11.16</v>
      </c>
      <c r="T63" s="202">
        <v>0</v>
      </c>
      <c r="U63" s="202">
        <v>54.62</v>
      </c>
      <c r="V63" s="202">
        <v>6.05</v>
      </c>
      <c r="W63" s="202">
        <v>13.61</v>
      </c>
      <c r="X63" s="202">
        <v>57.67</v>
      </c>
      <c r="Y63" s="202">
        <v>0</v>
      </c>
      <c r="Z63">
        <v>0</v>
      </c>
      <c r="AA63" s="202">
        <v>11.31</v>
      </c>
      <c r="AB63" s="202">
        <v>0</v>
      </c>
      <c r="AC63" s="202">
        <v>0</v>
      </c>
      <c r="AD63" s="202">
        <v>0</v>
      </c>
      <c r="AE63" s="202">
        <v>41.31</v>
      </c>
      <c r="AF63" s="202">
        <v>0</v>
      </c>
      <c r="AG63" s="202">
        <v>0</v>
      </c>
      <c r="AH63" s="202">
        <v>0</v>
      </c>
      <c r="AI63" s="202">
        <v>83.76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119.25</v>
      </c>
      <c r="AQ63" s="202">
        <v>38.15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490.7</v>
      </c>
      <c r="L64" s="202">
        <v>3.05</v>
      </c>
      <c r="M64" s="202">
        <v>61.41</v>
      </c>
      <c r="N64" s="202">
        <v>50.22</v>
      </c>
      <c r="O64" s="202">
        <v>70.95</v>
      </c>
      <c r="P64" s="202">
        <v>23.4</v>
      </c>
      <c r="Q64" s="202">
        <v>8.69</v>
      </c>
      <c r="R64" s="202">
        <v>17.93</v>
      </c>
      <c r="S64" s="202">
        <v>11.16</v>
      </c>
      <c r="T64" s="202">
        <v>0</v>
      </c>
      <c r="U64" s="202">
        <v>54.62</v>
      </c>
      <c r="V64" s="202">
        <v>6.05</v>
      </c>
      <c r="W64" s="202">
        <v>13.61</v>
      </c>
      <c r="X64" s="202">
        <v>57.67</v>
      </c>
      <c r="Y64" s="202">
        <v>0</v>
      </c>
      <c r="Z64">
        <v>0</v>
      </c>
      <c r="AA64" s="202">
        <v>11.31</v>
      </c>
      <c r="AB64" s="202">
        <v>0</v>
      </c>
      <c r="AC64" s="202">
        <v>0</v>
      </c>
      <c r="AD64" s="202">
        <v>0</v>
      </c>
      <c r="AE64" s="202">
        <v>41.31</v>
      </c>
      <c r="AF64" s="202">
        <v>0</v>
      </c>
      <c r="AG64" s="202">
        <v>0</v>
      </c>
      <c r="AH64" s="202">
        <v>0</v>
      </c>
      <c r="AI64" s="202">
        <v>83.76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119.25</v>
      </c>
      <c r="AQ64" s="202">
        <v>38.15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490.7</v>
      </c>
      <c r="L65" s="202">
        <v>3.05</v>
      </c>
      <c r="M65" s="202">
        <v>61.41</v>
      </c>
      <c r="N65" s="202">
        <v>50.22</v>
      </c>
      <c r="O65" s="202">
        <v>70.95</v>
      </c>
      <c r="P65" s="202">
        <v>23.4</v>
      </c>
      <c r="Q65" s="202">
        <v>8.69</v>
      </c>
      <c r="R65" s="202">
        <v>17.93</v>
      </c>
      <c r="S65" s="202">
        <v>11.16</v>
      </c>
      <c r="T65" s="202">
        <v>0</v>
      </c>
      <c r="U65" s="202">
        <v>54.62</v>
      </c>
      <c r="V65" s="202">
        <v>6.05</v>
      </c>
      <c r="W65" s="202">
        <v>13.61</v>
      </c>
      <c r="X65" s="202">
        <v>57.67</v>
      </c>
      <c r="Y65" s="202">
        <v>0</v>
      </c>
      <c r="Z65">
        <v>0</v>
      </c>
      <c r="AA65" s="202">
        <v>8.73</v>
      </c>
      <c r="AB65" s="202">
        <v>0</v>
      </c>
      <c r="AC65" s="202">
        <v>0</v>
      </c>
      <c r="AD65" s="202">
        <v>0</v>
      </c>
      <c r="AE65" s="202">
        <v>40</v>
      </c>
      <c r="AF65" s="202">
        <v>0</v>
      </c>
      <c r="AG65" s="202">
        <v>0</v>
      </c>
      <c r="AH65" s="202">
        <v>0</v>
      </c>
      <c r="AI65" s="202">
        <v>83.76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118.09</v>
      </c>
      <c r="AQ65" s="202">
        <v>38.15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490.7</v>
      </c>
      <c r="L66" s="202">
        <v>3.05</v>
      </c>
      <c r="M66" s="202">
        <v>61.41</v>
      </c>
      <c r="N66" s="202">
        <v>50.22</v>
      </c>
      <c r="O66" s="202">
        <v>70.95</v>
      </c>
      <c r="P66" s="202">
        <v>23.4</v>
      </c>
      <c r="Q66" s="202">
        <v>8.69</v>
      </c>
      <c r="R66" s="202">
        <v>17.93</v>
      </c>
      <c r="S66" s="202">
        <v>11.16</v>
      </c>
      <c r="T66" s="202">
        <v>0</v>
      </c>
      <c r="U66" s="202">
        <v>54.62</v>
      </c>
      <c r="V66" s="202">
        <v>6.05</v>
      </c>
      <c r="W66" s="202">
        <v>13.61</v>
      </c>
      <c r="X66" s="202">
        <v>57.67</v>
      </c>
      <c r="Y66" s="202">
        <v>0</v>
      </c>
      <c r="Z66">
        <v>0</v>
      </c>
      <c r="AA66" s="202">
        <v>8.73</v>
      </c>
      <c r="AB66" s="202">
        <v>0</v>
      </c>
      <c r="AC66" s="202">
        <v>0</v>
      </c>
      <c r="AD66" s="202">
        <v>0</v>
      </c>
      <c r="AE66" s="202">
        <v>40</v>
      </c>
      <c r="AF66" s="202">
        <v>0</v>
      </c>
      <c r="AG66" s="202">
        <v>0</v>
      </c>
      <c r="AH66" s="202">
        <v>0</v>
      </c>
      <c r="AI66" s="202">
        <v>83.76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118.09</v>
      </c>
      <c r="AQ66" s="202">
        <v>38.15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490.7</v>
      </c>
      <c r="L67" s="202">
        <v>8.9499999999999993</v>
      </c>
      <c r="M67" s="202">
        <v>61.41</v>
      </c>
      <c r="N67" s="202">
        <v>50.22</v>
      </c>
      <c r="O67" s="202">
        <v>70.95</v>
      </c>
      <c r="P67" s="202">
        <v>23.4</v>
      </c>
      <c r="Q67" s="202">
        <v>8.69</v>
      </c>
      <c r="R67" s="202">
        <v>17.93</v>
      </c>
      <c r="S67" s="202">
        <v>11.16</v>
      </c>
      <c r="T67" s="202">
        <v>0</v>
      </c>
      <c r="U67" s="202">
        <v>54.62</v>
      </c>
      <c r="V67" s="202">
        <v>6.05</v>
      </c>
      <c r="W67" s="202">
        <v>13.61</v>
      </c>
      <c r="X67" s="202">
        <v>57.67</v>
      </c>
      <c r="Y67" s="202">
        <v>0</v>
      </c>
      <c r="Z67">
        <v>0</v>
      </c>
      <c r="AA67" s="202">
        <v>11.31</v>
      </c>
      <c r="AB67" s="202">
        <v>0</v>
      </c>
      <c r="AC67" s="202">
        <v>0</v>
      </c>
      <c r="AD67" s="202">
        <v>0</v>
      </c>
      <c r="AE67" s="202">
        <v>41.31</v>
      </c>
      <c r="AF67" s="202">
        <v>0</v>
      </c>
      <c r="AG67" s="202">
        <v>0</v>
      </c>
      <c r="AH67" s="202">
        <v>0</v>
      </c>
      <c r="AI67" s="202">
        <v>83.76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118.09</v>
      </c>
      <c r="AQ67" s="202">
        <v>38.15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490.7</v>
      </c>
      <c r="L68" s="202">
        <v>8.9499999999999993</v>
      </c>
      <c r="M68" s="202">
        <v>61.41</v>
      </c>
      <c r="N68" s="202">
        <v>50.22</v>
      </c>
      <c r="O68" s="202">
        <v>70.95</v>
      </c>
      <c r="P68" s="202">
        <v>23.4</v>
      </c>
      <c r="Q68" s="202">
        <v>8.69</v>
      </c>
      <c r="R68" s="202">
        <v>17.93</v>
      </c>
      <c r="S68" s="202">
        <v>11.16</v>
      </c>
      <c r="T68" s="202">
        <v>0</v>
      </c>
      <c r="U68" s="202">
        <v>54.62</v>
      </c>
      <c r="V68" s="202">
        <v>6.05</v>
      </c>
      <c r="W68" s="202">
        <v>13.61</v>
      </c>
      <c r="X68" s="202">
        <v>57.67</v>
      </c>
      <c r="Y68" s="202">
        <v>0</v>
      </c>
      <c r="Z68">
        <v>0</v>
      </c>
      <c r="AA68" s="202">
        <v>11.31</v>
      </c>
      <c r="AB68" s="202">
        <v>0</v>
      </c>
      <c r="AC68" s="202">
        <v>0</v>
      </c>
      <c r="AD68" s="202">
        <v>0</v>
      </c>
      <c r="AE68" s="202">
        <v>41.31</v>
      </c>
      <c r="AF68" s="202">
        <v>0</v>
      </c>
      <c r="AG68" s="202">
        <v>0</v>
      </c>
      <c r="AH68" s="202">
        <v>0</v>
      </c>
      <c r="AI68" s="202">
        <v>83.76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118.09</v>
      </c>
      <c r="AQ68" s="202">
        <v>38.15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490.7</v>
      </c>
      <c r="L69" s="202">
        <v>8.9499999999999993</v>
      </c>
      <c r="M69" s="202">
        <v>61.41</v>
      </c>
      <c r="N69" s="202">
        <v>50.22</v>
      </c>
      <c r="O69" s="202">
        <v>70.95</v>
      </c>
      <c r="P69" s="202">
        <v>23.4</v>
      </c>
      <c r="Q69" s="202">
        <v>8.69</v>
      </c>
      <c r="R69" s="202">
        <v>17.93</v>
      </c>
      <c r="S69" s="202">
        <v>11.16</v>
      </c>
      <c r="T69" s="202">
        <v>0</v>
      </c>
      <c r="U69" s="202">
        <v>55.52</v>
      </c>
      <c r="V69" s="202">
        <v>6.05</v>
      </c>
      <c r="W69" s="202">
        <v>13.61</v>
      </c>
      <c r="X69" s="202">
        <v>57.67</v>
      </c>
      <c r="Y69" s="202">
        <v>0</v>
      </c>
      <c r="Z69">
        <v>0</v>
      </c>
      <c r="AA69" s="202">
        <v>11.31</v>
      </c>
      <c r="AB69" s="202">
        <v>0</v>
      </c>
      <c r="AC69" s="202">
        <v>0</v>
      </c>
      <c r="AD69" s="202">
        <v>0</v>
      </c>
      <c r="AE69" s="202">
        <v>41.31</v>
      </c>
      <c r="AF69" s="202">
        <v>0</v>
      </c>
      <c r="AG69" s="202">
        <v>0</v>
      </c>
      <c r="AH69" s="202">
        <v>0</v>
      </c>
      <c r="AI69" s="202">
        <v>83.76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118.09</v>
      </c>
      <c r="AQ69" s="202">
        <v>38.15</v>
      </c>
      <c r="AR69" s="202">
        <v>42.22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490.7</v>
      </c>
      <c r="L70" s="202">
        <v>8.9499999999999993</v>
      </c>
      <c r="M70" s="202">
        <v>61.41</v>
      </c>
      <c r="N70" s="202">
        <v>50.22</v>
      </c>
      <c r="O70" s="202">
        <v>70.95</v>
      </c>
      <c r="P70" s="202">
        <v>23.4</v>
      </c>
      <c r="Q70" s="202">
        <v>8.69</v>
      </c>
      <c r="R70" s="202">
        <v>17.93</v>
      </c>
      <c r="S70" s="202">
        <v>11.16</v>
      </c>
      <c r="T70" s="202">
        <v>0</v>
      </c>
      <c r="U70" s="202">
        <v>55.59</v>
      </c>
      <c r="V70" s="202">
        <v>6.05</v>
      </c>
      <c r="W70" s="202">
        <v>13.61</v>
      </c>
      <c r="X70" s="202">
        <v>57.67</v>
      </c>
      <c r="Y70" s="202">
        <v>0</v>
      </c>
      <c r="Z70">
        <v>0</v>
      </c>
      <c r="AA70" s="202">
        <v>11.31</v>
      </c>
      <c r="AB70" s="202">
        <v>0</v>
      </c>
      <c r="AC70" s="202">
        <v>0</v>
      </c>
      <c r="AD70" s="202">
        <v>0</v>
      </c>
      <c r="AE70" s="202">
        <v>41.31</v>
      </c>
      <c r="AF70" s="202">
        <v>0</v>
      </c>
      <c r="AG70" s="202">
        <v>0</v>
      </c>
      <c r="AH70" s="202">
        <v>0</v>
      </c>
      <c r="AI70" s="202">
        <v>83.76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118.09</v>
      </c>
      <c r="AQ70" s="202">
        <v>38.15</v>
      </c>
      <c r="AR70" s="202">
        <v>37.43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490.7</v>
      </c>
      <c r="L71" s="202">
        <v>8.9499999999999993</v>
      </c>
      <c r="M71" s="202">
        <v>61.41</v>
      </c>
      <c r="N71" s="202">
        <v>50.22</v>
      </c>
      <c r="O71" s="202">
        <v>70.95</v>
      </c>
      <c r="P71" s="202">
        <v>23.4</v>
      </c>
      <c r="Q71" s="202">
        <v>8.69</v>
      </c>
      <c r="R71" s="202">
        <v>17.93</v>
      </c>
      <c r="S71" s="202">
        <v>11.16</v>
      </c>
      <c r="T71" s="202">
        <v>0</v>
      </c>
      <c r="U71" s="202">
        <v>55.59</v>
      </c>
      <c r="V71" s="202">
        <v>6.05</v>
      </c>
      <c r="W71" s="202">
        <v>13.61</v>
      </c>
      <c r="X71" s="202">
        <v>57.67</v>
      </c>
      <c r="Y71" s="202">
        <v>0</v>
      </c>
      <c r="Z71">
        <v>0</v>
      </c>
      <c r="AA71" s="202">
        <v>11.31</v>
      </c>
      <c r="AB71" s="202">
        <v>0</v>
      </c>
      <c r="AC71" s="202">
        <v>0</v>
      </c>
      <c r="AD71" s="202">
        <v>0</v>
      </c>
      <c r="AE71" s="202">
        <v>41.31</v>
      </c>
      <c r="AF71" s="202">
        <v>0</v>
      </c>
      <c r="AG71" s="202">
        <v>0</v>
      </c>
      <c r="AH71" s="202">
        <v>0</v>
      </c>
      <c r="AI71" s="202">
        <v>83.76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118.09</v>
      </c>
      <c r="AQ71" s="202">
        <v>38.15</v>
      </c>
      <c r="AR71" s="202">
        <v>35.03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490.7</v>
      </c>
      <c r="L72" s="202">
        <v>8.9499999999999993</v>
      </c>
      <c r="M72" s="202">
        <v>61.41</v>
      </c>
      <c r="N72" s="202">
        <v>50.22</v>
      </c>
      <c r="O72" s="202">
        <v>70.95</v>
      </c>
      <c r="P72" s="202">
        <v>23.4</v>
      </c>
      <c r="Q72" s="202">
        <v>8.69</v>
      </c>
      <c r="R72" s="202">
        <v>17.93</v>
      </c>
      <c r="S72" s="202">
        <v>11.16</v>
      </c>
      <c r="T72" s="202">
        <v>0</v>
      </c>
      <c r="U72" s="202">
        <v>55.59</v>
      </c>
      <c r="V72" s="202">
        <v>6.05</v>
      </c>
      <c r="W72" s="202">
        <v>13.61</v>
      </c>
      <c r="X72" s="202">
        <v>57.67</v>
      </c>
      <c r="Y72" s="202">
        <v>0</v>
      </c>
      <c r="Z72">
        <v>0</v>
      </c>
      <c r="AA72" s="202">
        <v>11.31</v>
      </c>
      <c r="AB72" s="202">
        <v>0</v>
      </c>
      <c r="AC72" s="202">
        <v>0</v>
      </c>
      <c r="AD72" s="202">
        <v>0</v>
      </c>
      <c r="AE72" s="202">
        <v>41.31</v>
      </c>
      <c r="AF72" s="202">
        <v>0</v>
      </c>
      <c r="AG72" s="202">
        <v>0</v>
      </c>
      <c r="AH72" s="202">
        <v>0</v>
      </c>
      <c r="AI72" s="202">
        <v>83.76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118.09</v>
      </c>
      <c r="AQ72" s="202">
        <v>38.15</v>
      </c>
      <c r="AR72" s="202">
        <v>31.11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490.7</v>
      </c>
      <c r="L73" s="202">
        <v>8.9499999999999993</v>
      </c>
      <c r="M73" s="202">
        <v>61.41</v>
      </c>
      <c r="N73" s="202">
        <v>50.22</v>
      </c>
      <c r="O73" s="202">
        <v>70.95</v>
      </c>
      <c r="P73" s="202">
        <v>23.4</v>
      </c>
      <c r="Q73" s="202">
        <v>8.6999999999999993</v>
      </c>
      <c r="R73" s="202">
        <v>17.489999999999998</v>
      </c>
      <c r="S73" s="202">
        <v>10.95</v>
      </c>
      <c r="T73" s="202">
        <v>0</v>
      </c>
      <c r="U73" s="202">
        <v>55.59</v>
      </c>
      <c r="V73" s="202">
        <v>6.05</v>
      </c>
      <c r="W73" s="202">
        <v>13.61</v>
      </c>
      <c r="X73" s="202">
        <v>62.14</v>
      </c>
      <c r="Y73" s="202">
        <v>0</v>
      </c>
      <c r="Z73">
        <v>0</v>
      </c>
      <c r="AA73" s="202">
        <v>11.31</v>
      </c>
      <c r="AB73" s="202">
        <v>0</v>
      </c>
      <c r="AC73" s="202">
        <v>0</v>
      </c>
      <c r="AD73" s="202">
        <v>0</v>
      </c>
      <c r="AE73" s="202">
        <v>41.31</v>
      </c>
      <c r="AF73" s="202">
        <v>0</v>
      </c>
      <c r="AG73" s="202">
        <v>0</v>
      </c>
      <c r="AH73" s="202">
        <v>0</v>
      </c>
      <c r="AI73" s="202">
        <v>83.76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118.09</v>
      </c>
      <c r="AQ73" s="202">
        <v>38.15</v>
      </c>
      <c r="AR73" s="202">
        <v>24.4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490.7</v>
      </c>
      <c r="L74" s="202">
        <v>8.9499999999999993</v>
      </c>
      <c r="M74" s="202">
        <v>61.41</v>
      </c>
      <c r="N74" s="202">
        <v>50.22</v>
      </c>
      <c r="O74" s="202">
        <v>70.95</v>
      </c>
      <c r="P74" s="202">
        <v>23.4</v>
      </c>
      <c r="Q74" s="202">
        <v>8.6999999999999993</v>
      </c>
      <c r="R74" s="202">
        <v>17.93</v>
      </c>
      <c r="S74" s="202">
        <v>11.16</v>
      </c>
      <c r="T74" s="202">
        <v>0</v>
      </c>
      <c r="U74" s="202">
        <v>55.59</v>
      </c>
      <c r="V74" s="202">
        <v>6.05</v>
      </c>
      <c r="W74" s="202">
        <v>13.61</v>
      </c>
      <c r="X74" s="202">
        <v>62.14</v>
      </c>
      <c r="Y74" s="202">
        <v>0</v>
      </c>
      <c r="Z74">
        <v>0</v>
      </c>
      <c r="AA74" s="202">
        <v>11.31</v>
      </c>
      <c r="AB74" s="202">
        <v>0</v>
      </c>
      <c r="AC74" s="202">
        <v>0</v>
      </c>
      <c r="AD74" s="202">
        <v>0</v>
      </c>
      <c r="AE74" s="202">
        <v>41.31</v>
      </c>
      <c r="AF74" s="202">
        <v>0</v>
      </c>
      <c r="AG74" s="202">
        <v>0</v>
      </c>
      <c r="AH74" s="202">
        <v>0</v>
      </c>
      <c r="AI74" s="202">
        <v>83.76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118.09</v>
      </c>
      <c r="AQ74" s="202">
        <v>38.15</v>
      </c>
      <c r="AR74" s="202">
        <v>18.97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490.7</v>
      </c>
      <c r="L75" s="202">
        <v>8.9499999999999993</v>
      </c>
      <c r="M75" s="202">
        <v>61.41</v>
      </c>
      <c r="N75" s="202">
        <v>50.22</v>
      </c>
      <c r="O75" s="202">
        <v>70.95</v>
      </c>
      <c r="P75" s="202">
        <v>23.4</v>
      </c>
      <c r="Q75" s="202">
        <v>8.6999999999999993</v>
      </c>
      <c r="R75" s="202">
        <v>17.93</v>
      </c>
      <c r="S75" s="202">
        <v>11.16</v>
      </c>
      <c r="T75" s="202">
        <v>0</v>
      </c>
      <c r="U75" s="202">
        <v>55.59</v>
      </c>
      <c r="V75" s="202">
        <v>6.05</v>
      </c>
      <c r="W75" s="202">
        <v>13.61</v>
      </c>
      <c r="X75" s="202">
        <v>62.14</v>
      </c>
      <c r="Y75" s="202">
        <v>0</v>
      </c>
      <c r="Z75">
        <v>0</v>
      </c>
      <c r="AA75" s="202">
        <v>11.31</v>
      </c>
      <c r="AB75" s="202">
        <v>0</v>
      </c>
      <c r="AC75" s="202">
        <v>0</v>
      </c>
      <c r="AD75" s="202">
        <v>0</v>
      </c>
      <c r="AE75" s="202">
        <v>41.31</v>
      </c>
      <c r="AF75" s="202">
        <v>0</v>
      </c>
      <c r="AG75" s="202">
        <v>0</v>
      </c>
      <c r="AH75" s="202">
        <v>0</v>
      </c>
      <c r="AI75" s="202">
        <v>83.76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118.09</v>
      </c>
      <c r="AQ75" s="202">
        <v>38.15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490.7</v>
      </c>
      <c r="L76" s="202">
        <v>8.9499999999999993</v>
      </c>
      <c r="M76" s="202">
        <v>61.41</v>
      </c>
      <c r="N76" s="202">
        <v>50.22</v>
      </c>
      <c r="O76" s="202">
        <v>70.95</v>
      </c>
      <c r="P76" s="202">
        <v>23.4</v>
      </c>
      <c r="Q76" s="202">
        <v>8.6999999999999993</v>
      </c>
      <c r="R76" s="202">
        <v>17.93</v>
      </c>
      <c r="S76" s="202">
        <v>11.16</v>
      </c>
      <c r="T76" s="202">
        <v>0</v>
      </c>
      <c r="U76" s="202">
        <v>55.59</v>
      </c>
      <c r="V76" s="202">
        <v>6.05</v>
      </c>
      <c r="W76" s="202">
        <v>13.61</v>
      </c>
      <c r="X76" s="202">
        <v>62.14</v>
      </c>
      <c r="Y76" s="202">
        <v>0</v>
      </c>
      <c r="Z76">
        <v>0</v>
      </c>
      <c r="AA76" s="202">
        <v>11.31</v>
      </c>
      <c r="AB76" s="202">
        <v>0</v>
      </c>
      <c r="AC76" s="202">
        <v>0</v>
      </c>
      <c r="AD76" s="202">
        <v>0</v>
      </c>
      <c r="AE76" s="202">
        <v>42.18</v>
      </c>
      <c r="AF76" s="202">
        <v>0</v>
      </c>
      <c r="AG76" s="202">
        <v>0</v>
      </c>
      <c r="AH76" s="202">
        <v>0</v>
      </c>
      <c r="AI76" s="202">
        <v>83.76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118.09</v>
      </c>
      <c r="AQ76" s="202">
        <v>38.15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490.7</v>
      </c>
      <c r="L77" s="202">
        <v>8.9499999999999993</v>
      </c>
      <c r="M77" s="202">
        <v>61.41</v>
      </c>
      <c r="N77" s="202">
        <v>50.22</v>
      </c>
      <c r="O77" s="202">
        <v>70.95</v>
      </c>
      <c r="P77" s="202">
        <v>23.4</v>
      </c>
      <c r="Q77" s="202">
        <v>8.6999999999999993</v>
      </c>
      <c r="R77" s="202">
        <v>17.93</v>
      </c>
      <c r="S77" s="202">
        <v>11.16</v>
      </c>
      <c r="T77" s="202">
        <v>0</v>
      </c>
      <c r="U77" s="202">
        <v>55.59</v>
      </c>
      <c r="V77" s="202">
        <v>6.05</v>
      </c>
      <c r="W77" s="202">
        <v>13.61</v>
      </c>
      <c r="X77" s="202">
        <v>61.22</v>
      </c>
      <c r="Y77" s="202">
        <v>0</v>
      </c>
      <c r="Z77">
        <v>0</v>
      </c>
      <c r="AA77" s="202">
        <v>11.31</v>
      </c>
      <c r="AB77" s="202">
        <v>0</v>
      </c>
      <c r="AC77" s="202">
        <v>0</v>
      </c>
      <c r="AD77" s="202">
        <v>0</v>
      </c>
      <c r="AE77" s="202">
        <v>42.18</v>
      </c>
      <c r="AF77" s="202">
        <v>0</v>
      </c>
      <c r="AG77" s="202">
        <v>0</v>
      </c>
      <c r="AH77" s="202">
        <v>0</v>
      </c>
      <c r="AI77" s="202">
        <v>83.76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118.09</v>
      </c>
      <c r="AQ77" s="202">
        <v>38.15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490.7</v>
      </c>
      <c r="L78" s="202">
        <v>8.9499999999999993</v>
      </c>
      <c r="M78" s="202">
        <v>61.41</v>
      </c>
      <c r="N78" s="202">
        <v>50.22</v>
      </c>
      <c r="O78" s="202">
        <v>70.95</v>
      </c>
      <c r="P78" s="202">
        <v>23.4</v>
      </c>
      <c r="Q78" s="202">
        <v>8.56</v>
      </c>
      <c r="R78" s="202">
        <v>17.399999999999999</v>
      </c>
      <c r="S78" s="202">
        <v>10.92</v>
      </c>
      <c r="T78" s="202">
        <v>0</v>
      </c>
      <c r="U78" s="202">
        <v>55.59</v>
      </c>
      <c r="V78" s="202">
        <v>6.05</v>
      </c>
      <c r="W78" s="202">
        <v>13.61</v>
      </c>
      <c r="X78" s="202">
        <v>61.22</v>
      </c>
      <c r="Y78" s="202">
        <v>0</v>
      </c>
      <c r="Z78">
        <v>0</v>
      </c>
      <c r="AA78" s="202">
        <v>11.31</v>
      </c>
      <c r="AB78" s="202">
        <v>0</v>
      </c>
      <c r="AC78" s="202">
        <v>0</v>
      </c>
      <c r="AD78" s="202">
        <v>0</v>
      </c>
      <c r="AE78" s="202">
        <v>42.18</v>
      </c>
      <c r="AF78" s="202">
        <v>0</v>
      </c>
      <c r="AG78" s="202">
        <v>0</v>
      </c>
      <c r="AH78" s="202">
        <v>0</v>
      </c>
      <c r="AI78" s="202">
        <v>83.76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118.09</v>
      </c>
      <c r="AQ78" s="202">
        <v>38.15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490.48</v>
      </c>
      <c r="L79" s="202">
        <v>8.9499999999999993</v>
      </c>
      <c r="M79" s="202">
        <v>61.41</v>
      </c>
      <c r="N79" s="202">
        <v>50.22</v>
      </c>
      <c r="O79" s="202">
        <v>70.95</v>
      </c>
      <c r="P79" s="202">
        <v>23.4</v>
      </c>
      <c r="Q79" s="202">
        <v>8.69</v>
      </c>
      <c r="R79" s="202">
        <v>17.93</v>
      </c>
      <c r="S79" s="202">
        <v>11.16</v>
      </c>
      <c r="T79" s="202">
        <v>0</v>
      </c>
      <c r="U79" s="202">
        <v>55.59</v>
      </c>
      <c r="V79" s="202">
        <v>6.05</v>
      </c>
      <c r="W79" s="202">
        <v>13.61</v>
      </c>
      <c r="X79" s="202">
        <v>61.22</v>
      </c>
      <c r="Y79" s="202">
        <v>0</v>
      </c>
      <c r="Z79">
        <v>0</v>
      </c>
      <c r="AA79" s="202">
        <v>11.31</v>
      </c>
      <c r="AB79" s="202">
        <v>0</v>
      </c>
      <c r="AC79" s="202">
        <v>0</v>
      </c>
      <c r="AD79" s="202">
        <v>0</v>
      </c>
      <c r="AE79" s="202">
        <v>42.18</v>
      </c>
      <c r="AF79" s="202">
        <v>0</v>
      </c>
      <c r="AG79" s="202">
        <v>0</v>
      </c>
      <c r="AH79" s="202">
        <v>0</v>
      </c>
      <c r="AI79" s="202">
        <v>99.61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118.09</v>
      </c>
      <c r="AQ79" s="202">
        <v>38.15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490.48</v>
      </c>
      <c r="L80" s="202">
        <v>8.9499999999999993</v>
      </c>
      <c r="M80" s="202">
        <v>61.41</v>
      </c>
      <c r="N80" s="202">
        <v>50.22</v>
      </c>
      <c r="O80" s="202">
        <v>70.95</v>
      </c>
      <c r="P80" s="202">
        <v>23.4</v>
      </c>
      <c r="Q80" s="202">
        <v>8.69</v>
      </c>
      <c r="R80" s="202">
        <v>17.93</v>
      </c>
      <c r="S80" s="202">
        <v>11.16</v>
      </c>
      <c r="T80" s="202">
        <v>0</v>
      </c>
      <c r="U80" s="202">
        <v>55.59</v>
      </c>
      <c r="V80" s="202">
        <v>6.05</v>
      </c>
      <c r="W80" s="202">
        <v>13.61</v>
      </c>
      <c r="X80" s="202">
        <v>61.22</v>
      </c>
      <c r="Y80" s="202">
        <v>0</v>
      </c>
      <c r="Z80">
        <v>0</v>
      </c>
      <c r="AA80" s="202">
        <v>11.31</v>
      </c>
      <c r="AB80" s="202">
        <v>0</v>
      </c>
      <c r="AC80" s="202">
        <v>0</v>
      </c>
      <c r="AD80" s="202">
        <v>0</v>
      </c>
      <c r="AE80" s="202">
        <v>42.18</v>
      </c>
      <c r="AF80" s="202">
        <v>0</v>
      </c>
      <c r="AG80" s="202">
        <v>0</v>
      </c>
      <c r="AH80" s="202">
        <v>0</v>
      </c>
      <c r="AI80" s="202">
        <v>99.61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118.09</v>
      </c>
      <c r="AQ80" s="202">
        <v>38.15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477.81</v>
      </c>
      <c r="L81" s="202">
        <v>8.89</v>
      </c>
      <c r="M81" s="202">
        <v>61.41</v>
      </c>
      <c r="N81" s="202">
        <v>50.22</v>
      </c>
      <c r="O81" s="202">
        <v>70.95</v>
      </c>
      <c r="P81" s="202">
        <v>23.4</v>
      </c>
      <c r="Q81" s="202">
        <v>8.69</v>
      </c>
      <c r="R81" s="202">
        <v>17.93</v>
      </c>
      <c r="S81" s="202">
        <v>11.16</v>
      </c>
      <c r="T81" s="202">
        <v>0</v>
      </c>
      <c r="U81" s="202">
        <v>55.59</v>
      </c>
      <c r="V81" s="202">
        <v>6.05</v>
      </c>
      <c r="W81" s="202">
        <v>13.61</v>
      </c>
      <c r="X81" s="202">
        <v>61.22</v>
      </c>
      <c r="Y81" s="202">
        <v>0</v>
      </c>
      <c r="Z81">
        <v>0</v>
      </c>
      <c r="AA81" s="202">
        <v>11.31</v>
      </c>
      <c r="AB81" s="202">
        <v>0</v>
      </c>
      <c r="AC81" s="202">
        <v>0</v>
      </c>
      <c r="AD81" s="202">
        <v>0</v>
      </c>
      <c r="AE81" s="202">
        <v>42.18</v>
      </c>
      <c r="AF81" s="202">
        <v>0</v>
      </c>
      <c r="AG81" s="202">
        <v>0</v>
      </c>
      <c r="AH81" s="202">
        <v>0</v>
      </c>
      <c r="AI81" s="202">
        <v>99.28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118.09</v>
      </c>
      <c r="AQ81" s="202">
        <v>38.15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490.48</v>
      </c>
      <c r="L82" s="202">
        <v>8.9499999999999993</v>
      </c>
      <c r="M82" s="202">
        <v>61.41</v>
      </c>
      <c r="N82" s="202">
        <v>50.22</v>
      </c>
      <c r="O82" s="202">
        <v>70.95</v>
      </c>
      <c r="P82" s="202">
        <v>23.4</v>
      </c>
      <c r="Q82" s="202">
        <v>8.69</v>
      </c>
      <c r="R82" s="202">
        <v>17.93</v>
      </c>
      <c r="S82" s="202">
        <v>11.16</v>
      </c>
      <c r="T82" s="202">
        <v>0</v>
      </c>
      <c r="U82" s="202">
        <v>55.59</v>
      </c>
      <c r="V82" s="202">
        <v>6.05</v>
      </c>
      <c r="W82" s="202">
        <v>13.61</v>
      </c>
      <c r="X82" s="202">
        <v>61.22</v>
      </c>
      <c r="Y82" s="202">
        <v>0</v>
      </c>
      <c r="Z82">
        <v>0</v>
      </c>
      <c r="AA82" s="202">
        <v>11.31</v>
      </c>
      <c r="AB82" s="202">
        <v>0</v>
      </c>
      <c r="AC82" s="202">
        <v>0</v>
      </c>
      <c r="AD82" s="202">
        <v>0</v>
      </c>
      <c r="AE82" s="202">
        <v>42.18</v>
      </c>
      <c r="AF82" s="202">
        <v>0</v>
      </c>
      <c r="AG82" s="202">
        <v>0</v>
      </c>
      <c r="AH82" s="202">
        <v>0</v>
      </c>
      <c r="AI82" s="202">
        <v>95.36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118.09</v>
      </c>
      <c r="AQ82" s="202">
        <v>38.15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490.48</v>
      </c>
      <c r="L83" s="202">
        <v>8.9499999999999993</v>
      </c>
      <c r="M83" s="202">
        <v>61.41</v>
      </c>
      <c r="N83" s="202">
        <v>50.22</v>
      </c>
      <c r="O83" s="202">
        <v>70.95</v>
      </c>
      <c r="P83" s="202">
        <v>23.4</v>
      </c>
      <c r="Q83" s="202">
        <v>8.69</v>
      </c>
      <c r="R83" s="202">
        <v>17.93</v>
      </c>
      <c r="S83" s="202">
        <v>11.16</v>
      </c>
      <c r="T83" s="202">
        <v>0</v>
      </c>
      <c r="U83" s="202">
        <v>55.59</v>
      </c>
      <c r="V83" s="202">
        <v>6.05</v>
      </c>
      <c r="W83" s="202">
        <v>13.61</v>
      </c>
      <c r="X83" s="202">
        <v>61.22</v>
      </c>
      <c r="Y83" s="202">
        <v>0</v>
      </c>
      <c r="Z83">
        <v>0</v>
      </c>
      <c r="AA83" s="202">
        <v>11.31</v>
      </c>
      <c r="AB83" s="202">
        <v>0</v>
      </c>
      <c r="AC83" s="202">
        <v>0</v>
      </c>
      <c r="AD83" s="202">
        <v>0</v>
      </c>
      <c r="AE83" s="202">
        <v>42.18</v>
      </c>
      <c r="AF83" s="202">
        <v>0</v>
      </c>
      <c r="AG83" s="202">
        <v>0</v>
      </c>
      <c r="AH83" s="202">
        <v>0</v>
      </c>
      <c r="AI83" s="202">
        <v>95.36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118.09</v>
      </c>
      <c r="AQ83" s="202">
        <v>38.15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490.48</v>
      </c>
      <c r="L84" s="202">
        <v>8.9499999999999993</v>
      </c>
      <c r="M84" s="202">
        <v>61.41</v>
      </c>
      <c r="N84" s="202">
        <v>50.22</v>
      </c>
      <c r="O84" s="202">
        <v>70.95</v>
      </c>
      <c r="P84" s="202">
        <v>23.4</v>
      </c>
      <c r="Q84" s="202">
        <v>8.69</v>
      </c>
      <c r="R84" s="202">
        <v>17.93</v>
      </c>
      <c r="S84" s="202">
        <v>11.16</v>
      </c>
      <c r="T84" s="202">
        <v>0</v>
      </c>
      <c r="U84" s="202">
        <v>55.59</v>
      </c>
      <c r="V84" s="202">
        <v>6.05</v>
      </c>
      <c r="W84" s="202">
        <v>13.61</v>
      </c>
      <c r="X84" s="202">
        <v>61.22</v>
      </c>
      <c r="Y84" s="202">
        <v>0</v>
      </c>
      <c r="Z84">
        <v>0</v>
      </c>
      <c r="AA84" s="202">
        <v>11.31</v>
      </c>
      <c r="AB84" s="202">
        <v>0</v>
      </c>
      <c r="AC84" s="202">
        <v>0</v>
      </c>
      <c r="AD84" s="202">
        <v>0</v>
      </c>
      <c r="AE84" s="202">
        <v>42.18</v>
      </c>
      <c r="AF84" s="202">
        <v>0</v>
      </c>
      <c r="AG84" s="202">
        <v>0</v>
      </c>
      <c r="AH84" s="202">
        <v>0</v>
      </c>
      <c r="AI84" s="202">
        <v>95.36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118.09</v>
      </c>
      <c r="AQ84" s="202">
        <v>38.15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490.48</v>
      </c>
      <c r="L85" s="202">
        <v>8.9499999999999993</v>
      </c>
      <c r="M85" s="202">
        <v>61.41</v>
      </c>
      <c r="N85" s="202">
        <v>50.22</v>
      </c>
      <c r="O85" s="202">
        <v>70.95</v>
      </c>
      <c r="P85" s="202">
        <v>23.4</v>
      </c>
      <c r="Q85" s="202">
        <v>8.69</v>
      </c>
      <c r="R85" s="202">
        <v>17.93</v>
      </c>
      <c r="S85" s="202">
        <v>11.16</v>
      </c>
      <c r="T85" s="202">
        <v>0</v>
      </c>
      <c r="U85" s="202">
        <v>55.59</v>
      </c>
      <c r="V85" s="202">
        <v>6.05</v>
      </c>
      <c r="W85" s="202">
        <v>13.61</v>
      </c>
      <c r="X85" s="202">
        <v>61.22</v>
      </c>
      <c r="Y85" s="202">
        <v>0</v>
      </c>
      <c r="Z85">
        <v>0</v>
      </c>
      <c r="AA85" s="202">
        <v>11.31</v>
      </c>
      <c r="AB85" s="202">
        <v>0</v>
      </c>
      <c r="AC85" s="202">
        <v>0</v>
      </c>
      <c r="AD85" s="202">
        <v>0</v>
      </c>
      <c r="AE85" s="202">
        <v>42.18</v>
      </c>
      <c r="AF85" s="202">
        <v>0</v>
      </c>
      <c r="AG85" s="202">
        <v>0</v>
      </c>
      <c r="AH85" s="202">
        <v>0</v>
      </c>
      <c r="AI85" s="202">
        <v>95.36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118.09</v>
      </c>
      <c r="AQ85" s="202">
        <v>38.15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490.48</v>
      </c>
      <c r="L86" s="202">
        <v>8.9499999999999993</v>
      </c>
      <c r="M86" s="202">
        <v>61.41</v>
      </c>
      <c r="N86" s="202">
        <v>50.22</v>
      </c>
      <c r="O86" s="202">
        <v>70.95</v>
      </c>
      <c r="P86" s="202">
        <v>23.4</v>
      </c>
      <c r="Q86" s="202">
        <v>8.69</v>
      </c>
      <c r="R86" s="202">
        <v>17.93</v>
      </c>
      <c r="S86" s="202">
        <v>11.16</v>
      </c>
      <c r="T86" s="202">
        <v>0</v>
      </c>
      <c r="U86" s="202">
        <v>55.59</v>
      </c>
      <c r="V86" s="202">
        <v>6.05</v>
      </c>
      <c r="W86" s="202">
        <v>13.61</v>
      </c>
      <c r="X86" s="202">
        <v>61.22</v>
      </c>
      <c r="Y86" s="202">
        <v>0</v>
      </c>
      <c r="Z86">
        <v>0</v>
      </c>
      <c r="AA86" s="202">
        <v>11.31</v>
      </c>
      <c r="AB86" s="202">
        <v>0</v>
      </c>
      <c r="AC86" s="202">
        <v>0</v>
      </c>
      <c r="AD86" s="202">
        <v>0</v>
      </c>
      <c r="AE86" s="202">
        <v>43.12</v>
      </c>
      <c r="AF86" s="202">
        <v>0</v>
      </c>
      <c r="AG86" s="202">
        <v>0</v>
      </c>
      <c r="AH86" s="202">
        <v>0</v>
      </c>
      <c r="AI86" s="202">
        <v>95.36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118.09</v>
      </c>
      <c r="AQ86" s="202">
        <v>38.15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490.48</v>
      </c>
      <c r="L87" s="202">
        <v>8.9499999999999993</v>
      </c>
      <c r="M87" s="202">
        <v>61.41</v>
      </c>
      <c r="N87" s="202">
        <v>50.22</v>
      </c>
      <c r="O87" s="202">
        <v>70.95</v>
      </c>
      <c r="P87" s="202">
        <v>23.4</v>
      </c>
      <c r="Q87" s="202">
        <v>8.69</v>
      </c>
      <c r="R87" s="202">
        <v>17.93</v>
      </c>
      <c r="S87" s="202">
        <v>11.16</v>
      </c>
      <c r="T87" s="202">
        <v>0</v>
      </c>
      <c r="U87" s="202">
        <v>55.59</v>
      </c>
      <c r="V87" s="202">
        <v>6.05</v>
      </c>
      <c r="W87" s="202">
        <v>13.61</v>
      </c>
      <c r="X87" s="202">
        <v>61.22</v>
      </c>
      <c r="Y87" s="202">
        <v>0</v>
      </c>
      <c r="Z87">
        <v>0</v>
      </c>
      <c r="AA87" s="202">
        <v>11.31</v>
      </c>
      <c r="AB87" s="202">
        <v>0</v>
      </c>
      <c r="AC87" s="202">
        <v>0</v>
      </c>
      <c r="AD87" s="202">
        <v>0</v>
      </c>
      <c r="AE87" s="202">
        <v>43.12</v>
      </c>
      <c r="AF87" s="202">
        <v>0</v>
      </c>
      <c r="AG87" s="202">
        <v>0</v>
      </c>
      <c r="AH87" s="202">
        <v>0</v>
      </c>
      <c r="AI87" s="202">
        <v>95.36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118.09</v>
      </c>
      <c r="AQ87" s="202">
        <v>38.15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490.48</v>
      </c>
      <c r="L88" s="202">
        <v>8.9499999999999993</v>
      </c>
      <c r="M88" s="202">
        <v>61.41</v>
      </c>
      <c r="N88" s="202">
        <v>50.22</v>
      </c>
      <c r="O88" s="202">
        <v>70.95</v>
      </c>
      <c r="P88" s="202">
        <v>23.4</v>
      </c>
      <c r="Q88" s="202">
        <v>8.69</v>
      </c>
      <c r="R88" s="202">
        <v>17.93</v>
      </c>
      <c r="S88" s="202">
        <v>11.16</v>
      </c>
      <c r="T88" s="202">
        <v>0</v>
      </c>
      <c r="U88" s="202">
        <v>55.59</v>
      </c>
      <c r="V88" s="202">
        <v>6.05</v>
      </c>
      <c r="W88" s="202">
        <v>13.61</v>
      </c>
      <c r="X88" s="202">
        <v>61.22</v>
      </c>
      <c r="Y88" s="202">
        <v>0</v>
      </c>
      <c r="Z88">
        <v>0</v>
      </c>
      <c r="AA88" s="202">
        <v>11.31</v>
      </c>
      <c r="AB88" s="202">
        <v>0</v>
      </c>
      <c r="AC88" s="202">
        <v>0</v>
      </c>
      <c r="AD88" s="202">
        <v>0</v>
      </c>
      <c r="AE88" s="202">
        <v>43.12</v>
      </c>
      <c r="AF88" s="202">
        <v>0</v>
      </c>
      <c r="AG88" s="202">
        <v>0</v>
      </c>
      <c r="AH88" s="202">
        <v>0</v>
      </c>
      <c r="AI88" s="202">
        <v>95.36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118.09</v>
      </c>
      <c r="AQ88" s="202">
        <v>38.15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490.48</v>
      </c>
      <c r="L89" s="202">
        <v>8.9499999999999993</v>
      </c>
      <c r="M89" s="202">
        <v>61.41</v>
      </c>
      <c r="N89" s="202">
        <v>50.22</v>
      </c>
      <c r="O89" s="202">
        <v>70.95</v>
      </c>
      <c r="P89" s="202">
        <v>23.4</v>
      </c>
      <c r="Q89" s="202">
        <v>8.69</v>
      </c>
      <c r="R89" s="202">
        <v>17.93</v>
      </c>
      <c r="S89" s="202">
        <v>11.16</v>
      </c>
      <c r="T89" s="202">
        <v>0</v>
      </c>
      <c r="U89" s="202">
        <v>55.59</v>
      </c>
      <c r="V89" s="202">
        <v>6.05</v>
      </c>
      <c r="W89" s="202">
        <v>13.61</v>
      </c>
      <c r="X89" s="202">
        <v>61.22</v>
      </c>
      <c r="Y89" s="202">
        <v>0</v>
      </c>
      <c r="Z89">
        <v>0</v>
      </c>
      <c r="AA89" s="202">
        <v>11.31</v>
      </c>
      <c r="AB89" s="202">
        <v>0</v>
      </c>
      <c r="AC89" s="202">
        <v>0</v>
      </c>
      <c r="AD89" s="202">
        <v>0</v>
      </c>
      <c r="AE89" s="202">
        <v>43.12</v>
      </c>
      <c r="AF89" s="202">
        <v>0</v>
      </c>
      <c r="AG89" s="202">
        <v>0</v>
      </c>
      <c r="AH89" s="202">
        <v>0</v>
      </c>
      <c r="AI89" s="202">
        <v>95.36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118.09</v>
      </c>
      <c r="AQ89" s="202">
        <v>38.15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490.48</v>
      </c>
      <c r="L90" s="202">
        <v>8.9499999999999993</v>
      </c>
      <c r="M90" s="202">
        <v>61.41</v>
      </c>
      <c r="N90" s="202">
        <v>50.22</v>
      </c>
      <c r="O90" s="202">
        <v>70.95</v>
      </c>
      <c r="P90" s="202">
        <v>23.4</v>
      </c>
      <c r="Q90" s="202">
        <v>8.69</v>
      </c>
      <c r="R90" s="202">
        <v>17.93</v>
      </c>
      <c r="S90" s="202">
        <v>11.16</v>
      </c>
      <c r="T90" s="202">
        <v>0</v>
      </c>
      <c r="U90" s="202">
        <v>55.59</v>
      </c>
      <c r="V90" s="202">
        <v>6.05</v>
      </c>
      <c r="W90" s="202">
        <v>13.61</v>
      </c>
      <c r="X90" s="202">
        <v>61.22</v>
      </c>
      <c r="Y90" s="202">
        <v>0</v>
      </c>
      <c r="Z90">
        <v>0</v>
      </c>
      <c r="AA90" s="202">
        <v>11.66</v>
      </c>
      <c r="AB90" s="202">
        <v>0</v>
      </c>
      <c r="AC90" s="202">
        <v>0</v>
      </c>
      <c r="AD90" s="202">
        <v>0</v>
      </c>
      <c r="AE90" s="202">
        <v>43.12</v>
      </c>
      <c r="AF90" s="202">
        <v>0</v>
      </c>
      <c r="AG90" s="202">
        <v>0</v>
      </c>
      <c r="AH90" s="202">
        <v>0</v>
      </c>
      <c r="AI90" s="202">
        <v>95.36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118.09</v>
      </c>
      <c r="AQ90" s="202">
        <v>38.15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490.48</v>
      </c>
      <c r="L91" s="202">
        <v>8.9499999999999993</v>
      </c>
      <c r="M91" s="202">
        <v>61.41</v>
      </c>
      <c r="N91" s="202">
        <v>50.22</v>
      </c>
      <c r="O91" s="202">
        <v>70.95</v>
      </c>
      <c r="P91" s="202">
        <v>23.4</v>
      </c>
      <c r="Q91" s="202">
        <v>8.69</v>
      </c>
      <c r="R91" s="202">
        <v>17.93</v>
      </c>
      <c r="S91" s="202">
        <v>11.16</v>
      </c>
      <c r="T91" s="202">
        <v>0</v>
      </c>
      <c r="U91" s="202">
        <v>55.59</v>
      </c>
      <c r="V91" s="202">
        <v>6.05</v>
      </c>
      <c r="W91" s="202">
        <v>13.61</v>
      </c>
      <c r="X91" s="202">
        <v>61.22</v>
      </c>
      <c r="Y91" s="202">
        <v>0</v>
      </c>
      <c r="Z91">
        <v>0</v>
      </c>
      <c r="AA91" s="202">
        <v>11.66</v>
      </c>
      <c r="AB91" s="202">
        <v>0</v>
      </c>
      <c r="AC91" s="202">
        <v>0</v>
      </c>
      <c r="AD91" s="202">
        <v>0</v>
      </c>
      <c r="AE91" s="202">
        <v>43.12</v>
      </c>
      <c r="AF91" s="202">
        <v>0</v>
      </c>
      <c r="AG91" s="202">
        <v>0</v>
      </c>
      <c r="AH91" s="202">
        <v>0</v>
      </c>
      <c r="AI91" s="202">
        <v>96.27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118.09</v>
      </c>
      <c r="AQ91" s="202">
        <v>38.15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490.48</v>
      </c>
      <c r="L92" s="202">
        <v>8.9499999999999993</v>
      </c>
      <c r="M92" s="202">
        <v>61.41</v>
      </c>
      <c r="N92" s="202">
        <v>50.22</v>
      </c>
      <c r="O92" s="202">
        <v>70.95</v>
      </c>
      <c r="P92" s="202">
        <v>23.4</v>
      </c>
      <c r="Q92" s="202">
        <v>8.69</v>
      </c>
      <c r="R92" s="202">
        <v>17.93</v>
      </c>
      <c r="S92" s="202">
        <v>11.16</v>
      </c>
      <c r="T92" s="202">
        <v>0</v>
      </c>
      <c r="U92" s="202">
        <v>55.59</v>
      </c>
      <c r="V92" s="202">
        <v>6.05</v>
      </c>
      <c r="W92" s="202">
        <v>13.61</v>
      </c>
      <c r="X92" s="202">
        <v>61.22</v>
      </c>
      <c r="Y92" s="202">
        <v>0</v>
      </c>
      <c r="Z92">
        <v>0</v>
      </c>
      <c r="AA92" s="202">
        <v>11.66</v>
      </c>
      <c r="AB92" s="202">
        <v>0</v>
      </c>
      <c r="AC92" s="202">
        <v>0</v>
      </c>
      <c r="AD92" s="202">
        <v>0</v>
      </c>
      <c r="AE92" s="202">
        <v>43.12</v>
      </c>
      <c r="AF92" s="202">
        <v>0</v>
      </c>
      <c r="AG92" s="202">
        <v>0</v>
      </c>
      <c r="AH92" s="202">
        <v>0</v>
      </c>
      <c r="AI92" s="202">
        <v>96.27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118.09</v>
      </c>
      <c r="AQ92" s="202">
        <v>38.15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490.48</v>
      </c>
      <c r="L93" s="202">
        <v>8.9499999999999993</v>
      </c>
      <c r="M93" s="202">
        <v>61.41</v>
      </c>
      <c r="N93" s="202">
        <v>50.22</v>
      </c>
      <c r="O93" s="202">
        <v>70.95</v>
      </c>
      <c r="P93" s="202">
        <v>23.4</v>
      </c>
      <c r="Q93" s="202">
        <v>8.69</v>
      </c>
      <c r="R93" s="202">
        <v>17.93</v>
      </c>
      <c r="S93" s="202">
        <v>11.16</v>
      </c>
      <c r="T93" s="202">
        <v>0</v>
      </c>
      <c r="U93" s="202">
        <v>55.59</v>
      </c>
      <c r="V93" s="202">
        <v>6.05</v>
      </c>
      <c r="W93" s="202">
        <v>13.61</v>
      </c>
      <c r="X93" s="202">
        <v>61.22</v>
      </c>
      <c r="Y93" s="202">
        <v>0</v>
      </c>
      <c r="Z93">
        <v>0</v>
      </c>
      <c r="AA93" s="202">
        <v>11.66</v>
      </c>
      <c r="AB93" s="202">
        <v>0</v>
      </c>
      <c r="AC93" s="202">
        <v>0</v>
      </c>
      <c r="AD93" s="202">
        <v>0</v>
      </c>
      <c r="AE93" s="202">
        <v>43.12</v>
      </c>
      <c r="AF93" s="202">
        <v>0</v>
      </c>
      <c r="AG93" s="202">
        <v>0</v>
      </c>
      <c r="AH93" s="202">
        <v>0</v>
      </c>
      <c r="AI93" s="202">
        <v>96.27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118.09</v>
      </c>
      <c r="AQ93" s="202">
        <v>38.15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490.48</v>
      </c>
      <c r="L94" s="202">
        <v>8.9499999999999993</v>
      </c>
      <c r="M94" s="202">
        <v>61.41</v>
      </c>
      <c r="N94" s="202">
        <v>50.22</v>
      </c>
      <c r="O94" s="202">
        <v>70.95</v>
      </c>
      <c r="P94" s="202">
        <v>23.4</v>
      </c>
      <c r="Q94" s="202">
        <v>8.69</v>
      </c>
      <c r="R94" s="202">
        <v>17.93</v>
      </c>
      <c r="S94" s="202">
        <v>11.16</v>
      </c>
      <c r="T94" s="202">
        <v>0</v>
      </c>
      <c r="U94" s="202">
        <v>55.59</v>
      </c>
      <c r="V94" s="202">
        <v>6.05</v>
      </c>
      <c r="W94" s="202">
        <v>13.61</v>
      </c>
      <c r="X94" s="202">
        <v>61.22</v>
      </c>
      <c r="Y94" s="202">
        <v>0</v>
      </c>
      <c r="Z94">
        <v>0</v>
      </c>
      <c r="AA94" s="202">
        <v>11.66</v>
      </c>
      <c r="AB94" s="202">
        <v>0</v>
      </c>
      <c r="AC94" s="202">
        <v>0</v>
      </c>
      <c r="AD94" s="202">
        <v>0</v>
      </c>
      <c r="AE94" s="202">
        <v>43.12</v>
      </c>
      <c r="AF94" s="202">
        <v>0</v>
      </c>
      <c r="AG94" s="202">
        <v>0</v>
      </c>
      <c r="AH94" s="202">
        <v>0</v>
      </c>
      <c r="AI94" s="202">
        <v>96.27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118.09</v>
      </c>
      <c r="AQ94" s="202">
        <v>38.15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490.48</v>
      </c>
      <c r="L95" s="202">
        <v>8.9499999999999993</v>
      </c>
      <c r="M95" s="202">
        <v>61.41</v>
      </c>
      <c r="N95" s="202">
        <v>50.22</v>
      </c>
      <c r="O95" s="202">
        <v>70.95</v>
      </c>
      <c r="P95" s="202">
        <v>23.4</v>
      </c>
      <c r="Q95" s="202">
        <v>8.69</v>
      </c>
      <c r="R95" s="202">
        <v>17.93</v>
      </c>
      <c r="S95" s="202">
        <v>11.16</v>
      </c>
      <c r="T95" s="202">
        <v>0</v>
      </c>
      <c r="U95" s="202">
        <v>55.59</v>
      </c>
      <c r="V95" s="202">
        <v>6.05</v>
      </c>
      <c r="W95" s="202">
        <v>13.61</v>
      </c>
      <c r="X95" s="202">
        <v>61.22</v>
      </c>
      <c r="Y95" s="202">
        <v>0</v>
      </c>
      <c r="Z95">
        <v>0</v>
      </c>
      <c r="AA95" s="202">
        <v>11.66</v>
      </c>
      <c r="AB95" s="202">
        <v>0</v>
      </c>
      <c r="AC95" s="202">
        <v>0</v>
      </c>
      <c r="AD95" s="202">
        <v>0</v>
      </c>
      <c r="AE95" s="202">
        <v>43.12</v>
      </c>
      <c r="AF95" s="202">
        <v>0</v>
      </c>
      <c r="AG95" s="202">
        <v>0</v>
      </c>
      <c r="AH95" s="202">
        <v>0</v>
      </c>
      <c r="AI95" s="202">
        <v>96.27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118.09</v>
      </c>
      <c r="AQ95" s="202">
        <v>35.520000000000003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490.48</v>
      </c>
      <c r="L96" s="202">
        <v>8.9499999999999993</v>
      </c>
      <c r="M96" s="202">
        <v>61.41</v>
      </c>
      <c r="N96" s="202">
        <v>50.22</v>
      </c>
      <c r="O96" s="202">
        <v>70.95</v>
      </c>
      <c r="P96" s="202">
        <v>23.4</v>
      </c>
      <c r="Q96" s="202">
        <v>8.69</v>
      </c>
      <c r="R96" s="202">
        <v>17.93</v>
      </c>
      <c r="S96" s="202">
        <v>11.16</v>
      </c>
      <c r="T96" s="202">
        <v>0</v>
      </c>
      <c r="U96" s="202">
        <v>55.59</v>
      </c>
      <c r="V96" s="202">
        <v>6.05</v>
      </c>
      <c r="W96" s="202">
        <v>13.61</v>
      </c>
      <c r="X96" s="202">
        <v>61.22</v>
      </c>
      <c r="Y96" s="202">
        <v>0</v>
      </c>
      <c r="Z96">
        <v>0</v>
      </c>
      <c r="AA96" s="202">
        <v>11.66</v>
      </c>
      <c r="AB96" s="202">
        <v>0</v>
      </c>
      <c r="AC96" s="202">
        <v>0</v>
      </c>
      <c r="AD96" s="202">
        <v>0</v>
      </c>
      <c r="AE96" s="202">
        <v>43.12</v>
      </c>
      <c r="AF96" s="202">
        <v>0</v>
      </c>
      <c r="AG96" s="202">
        <v>0</v>
      </c>
      <c r="AH96" s="202">
        <v>0</v>
      </c>
      <c r="AI96" s="202">
        <v>96.27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118.09</v>
      </c>
      <c r="AQ96" s="202">
        <v>35.520000000000003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490.48</v>
      </c>
      <c r="L97" s="202">
        <v>8.9499999999999993</v>
      </c>
      <c r="M97" s="202">
        <v>61.41</v>
      </c>
      <c r="N97" s="202">
        <v>50.22</v>
      </c>
      <c r="O97" s="202">
        <v>70.95</v>
      </c>
      <c r="P97" s="202">
        <v>23.4</v>
      </c>
      <c r="Q97" s="202">
        <v>8.69</v>
      </c>
      <c r="R97" s="202">
        <v>17.93</v>
      </c>
      <c r="S97" s="202">
        <v>11.16</v>
      </c>
      <c r="T97" s="202">
        <v>0</v>
      </c>
      <c r="U97" s="202">
        <v>55.59</v>
      </c>
      <c r="V97" s="202">
        <v>6.05</v>
      </c>
      <c r="W97" s="202">
        <v>13.61</v>
      </c>
      <c r="X97" s="202">
        <v>61.22</v>
      </c>
      <c r="Y97" s="202">
        <v>0</v>
      </c>
      <c r="Z97">
        <v>0</v>
      </c>
      <c r="AA97" s="202">
        <v>11.66</v>
      </c>
      <c r="AB97" s="202">
        <v>0</v>
      </c>
      <c r="AC97" s="202">
        <v>0</v>
      </c>
      <c r="AD97" s="202">
        <v>0</v>
      </c>
      <c r="AE97" s="202">
        <v>43.12</v>
      </c>
      <c r="AF97" s="202">
        <v>0</v>
      </c>
      <c r="AG97" s="202">
        <v>0</v>
      </c>
      <c r="AH97" s="202">
        <v>0</v>
      </c>
      <c r="AI97" s="202">
        <v>96.27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118.09</v>
      </c>
      <c r="AQ97" s="202">
        <v>35.520000000000003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490.48</v>
      </c>
      <c r="L98" s="202">
        <v>8.9499999999999993</v>
      </c>
      <c r="M98" s="202">
        <v>61.41</v>
      </c>
      <c r="N98" s="202">
        <v>50.22</v>
      </c>
      <c r="O98" s="202">
        <v>70.95</v>
      </c>
      <c r="P98" s="202">
        <v>23.4</v>
      </c>
      <c r="Q98" s="202">
        <v>8.69</v>
      </c>
      <c r="R98" s="202">
        <v>17.93</v>
      </c>
      <c r="S98" s="202">
        <v>11.16</v>
      </c>
      <c r="T98" s="202">
        <v>0</v>
      </c>
      <c r="U98" s="202">
        <v>55.59</v>
      </c>
      <c r="V98" s="202">
        <v>6.05</v>
      </c>
      <c r="W98" s="202">
        <v>13.61</v>
      </c>
      <c r="X98" s="202">
        <v>61.22</v>
      </c>
      <c r="Y98" s="202">
        <v>0</v>
      </c>
      <c r="Z98">
        <v>0</v>
      </c>
      <c r="AA98" s="202">
        <v>11.66</v>
      </c>
      <c r="AB98" s="202">
        <v>0</v>
      </c>
      <c r="AC98" s="202">
        <v>0</v>
      </c>
      <c r="AD98" s="202">
        <v>0</v>
      </c>
      <c r="AE98" s="202">
        <v>43.12</v>
      </c>
      <c r="AF98" s="202">
        <v>0</v>
      </c>
      <c r="AG98" s="202">
        <v>0</v>
      </c>
      <c r="AH98" s="202">
        <v>0</v>
      </c>
      <c r="AI98" s="202">
        <v>96.27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118.09</v>
      </c>
      <c r="AQ98" s="202">
        <v>35.520000000000003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9.9172975000000161</v>
      </c>
      <c r="L99">
        <f t="shared" si="0"/>
        <v>0.13325749999999989</v>
      </c>
      <c r="M99">
        <f t="shared" si="0"/>
        <v>1.473839999999998</v>
      </c>
      <c r="N99">
        <f t="shared" si="0"/>
        <v>1.205279999999999</v>
      </c>
      <c r="O99">
        <f t="shared" si="0"/>
        <v>1.7027999999999972</v>
      </c>
      <c r="P99">
        <f t="shared" si="0"/>
        <v>0.54730250000000102</v>
      </c>
      <c r="Q99">
        <f t="shared" si="0"/>
        <v>0.19185250000000029</v>
      </c>
      <c r="R99">
        <f t="shared" si="0"/>
        <v>0.39344500000000032</v>
      </c>
      <c r="S99">
        <f t="shared" si="0"/>
        <v>0.2454074999999997</v>
      </c>
      <c r="T99">
        <f t="shared" si="0"/>
        <v>0</v>
      </c>
      <c r="U99">
        <f t="shared" si="0"/>
        <v>1.3181374999999997</v>
      </c>
      <c r="V99">
        <f t="shared" si="0"/>
        <v>0.14520000000000005</v>
      </c>
      <c r="W99">
        <f t="shared" si="0"/>
        <v>0.32653999999999972</v>
      </c>
      <c r="X99">
        <f t="shared" si="0"/>
        <v>1.4154800000000025</v>
      </c>
      <c r="Y99">
        <f t="shared" si="0"/>
        <v>0</v>
      </c>
      <c r="Z99">
        <f t="shared" si="0"/>
        <v>0</v>
      </c>
      <c r="AA99">
        <f t="shared" si="0"/>
        <v>0.27683249999999959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1.0217624999999981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2.1048650000000024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2.7097525000000022</v>
      </c>
      <c r="AQ99">
        <f t="shared" ref="AQ99:AT99" si="1">SUM(AQ3:AQ98)/4000</f>
        <v>0.850970000000001</v>
      </c>
      <c r="AR99">
        <f t="shared" si="1"/>
        <v>0.51951499999999995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157.34</v>
      </c>
      <c r="L3" s="202">
        <v>61.37</v>
      </c>
      <c r="M3" s="202">
        <v>0</v>
      </c>
      <c r="N3" s="202">
        <v>29.04</v>
      </c>
      <c r="O3" s="202">
        <v>48.76</v>
      </c>
      <c r="P3" s="202">
        <v>58.7</v>
      </c>
      <c r="Q3" s="202">
        <v>4.92</v>
      </c>
      <c r="R3" s="202">
        <v>10.06</v>
      </c>
      <c r="S3" s="202">
        <v>6.3</v>
      </c>
      <c r="T3" s="202">
        <v>0</v>
      </c>
      <c r="U3" s="202">
        <v>257.19</v>
      </c>
      <c r="V3" s="202">
        <v>3.5</v>
      </c>
      <c r="W3" s="202">
        <v>7.7</v>
      </c>
      <c r="X3" s="202">
        <v>34.32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24.49</v>
      </c>
      <c r="AF3" s="202">
        <v>0</v>
      </c>
      <c r="AG3" s="202">
        <v>0</v>
      </c>
      <c r="AH3" s="202">
        <v>0</v>
      </c>
      <c r="AI3" s="202">
        <v>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68.290000000000006</v>
      </c>
      <c r="AQ3" s="202">
        <v>22.06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157.34</v>
      </c>
      <c r="L4" s="202">
        <v>61.37</v>
      </c>
      <c r="M4" s="202">
        <v>0</v>
      </c>
      <c r="N4" s="202">
        <v>29.04</v>
      </c>
      <c r="O4" s="202">
        <v>48.76</v>
      </c>
      <c r="P4" s="202">
        <v>58.7</v>
      </c>
      <c r="Q4" s="202">
        <v>4.92</v>
      </c>
      <c r="R4" s="202">
        <v>10.06</v>
      </c>
      <c r="S4" s="202">
        <v>6.3</v>
      </c>
      <c r="T4" s="202">
        <v>0</v>
      </c>
      <c r="U4" s="202">
        <v>257.19</v>
      </c>
      <c r="V4" s="202">
        <v>3.5</v>
      </c>
      <c r="W4" s="202">
        <v>7.7</v>
      </c>
      <c r="X4" s="202">
        <v>34.659999999999997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24.49</v>
      </c>
      <c r="AF4" s="202">
        <v>0</v>
      </c>
      <c r="AG4" s="202">
        <v>0</v>
      </c>
      <c r="AH4" s="202">
        <v>0</v>
      </c>
      <c r="AI4" s="202">
        <v>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68.290000000000006</v>
      </c>
      <c r="AQ4" s="202">
        <v>22.06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157.34</v>
      </c>
      <c r="L5" s="202">
        <v>61.37</v>
      </c>
      <c r="M5" s="202">
        <v>0</v>
      </c>
      <c r="N5" s="202">
        <v>29.04</v>
      </c>
      <c r="O5" s="202">
        <v>48.76</v>
      </c>
      <c r="P5" s="202">
        <v>58.7</v>
      </c>
      <c r="Q5" s="202">
        <v>4.92</v>
      </c>
      <c r="R5" s="202">
        <v>10.06</v>
      </c>
      <c r="S5" s="202">
        <v>6.3</v>
      </c>
      <c r="T5" s="202">
        <v>0</v>
      </c>
      <c r="U5" s="202">
        <v>257.19</v>
      </c>
      <c r="V5" s="202">
        <v>3.5</v>
      </c>
      <c r="W5" s="202">
        <v>7.7</v>
      </c>
      <c r="X5" s="202">
        <v>34.659999999999997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24.49</v>
      </c>
      <c r="AF5" s="202">
        <v>0</v>
      </c>
      <c r="AG5" s="202">
        <v>0</v>
      </c>
      <c r="AH5" s="202">
        <v>0</v>
      </c>
      <c r="AI5" s="202">
        <v>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68.290000000000006</v>
      </c>
      <c r="AQ5" s="202">
        <v>22.06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157.34</v>
      </c>
      <c r="L6" s="202">
        <v>61.37</v>
      </c>
      <c r="M6" s="202">
        <v>0</v>
      </c>
      <c r="N6" s="202">
        <v>29.04</v>
      </c>
      <c r="O6" s="202">
        <v>48.76</v>
      </c>
      <c r="P6" s="202">
        <v>58.7</v>
      </c>
      <c r="Q6" s="202">
        <v>4.92</v>
      </c>
      <c r="R6" s="202">
        <v>10.06</v>
      </c>
      <c r="S6" s="202">
        <v>6.3</v>
      </c>
      <c r="T6" s="202">
        <v>0</v>
      </c>
      <c r="U6" s="202">
        <v>257.19</v>
      </c>
      <c r="V6" s="202">
        <v>3.5</v>
      </c>
      <c r="W6" s="202">
        <v>7.7</v>
      </c>
      <c r="X6" s="202">
        <v>34.659999999999997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24.49</v>
      </c>
      <c r="AF6" s="202">
        <v>0</v>
      </c>
      <c r="AG6" s="202">
        <v>0</v>
      </c>
      <c r="AH6" s="202">
        <v>0</v>
      </c>
      <c r="AI6" s="202">
        <v>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68.290000000000006</v>
      </c>
      <c r="AQ6" s="202">
        <v>22.06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158.09</v>
      </c>
      <c r="L7" s="202">
        <v>62.08</v>
      </c>
      <c r="M7" s="202">
        <v>0</v>
      </c>
      <c r="N7" s="202">
        <v>29.04</v>
      </c>
      <c r="O7" s="202">
        <v>48.76</v>
      </c>
      <c r="P7" s="202">
        <v>58.7</v>
      </c>
      <c r="Q7" s="202">
        <v>4.92</v>
      </c>
      <c r="R7" s="202">
        <v>10.06</v>
      </c>
      <c r="S7" s="202">
        <v>6.3</v>
      </c>
      <c r="T7" s="202">
        <v>0</v>
      </c>
      <c r="U7" s="202">
        <v>257.19</v>
      </c>
      <c r="V7" s="202">
        <v>3.5</v>
      </c>
      <c r="W7" s="202">
        <v>7.7</v>
      </c>
      <c r="X7" s="202">
        <v>34.659999999999997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24.49</v>
      </c>
      <c r="AF7" s="202">
        <v>0</v>
      </c>
      <c r="AG7" s="202">
        <v>0</v>
      </c>
      <c r="AH7" s="202">
        <v>0</v>
      </c>
      <c r="AI7" s="202">
        <v>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68.290000000000006</v>
      </c>
      <c r="AQ7" s="202">
        <v>22.06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158.09</v>
      </c>
      <c r="L8" s="202">
        <v>62.08</v>
      </c>
      <c r="M8" s="202">
        <v>0</v>
      </c>
      <c r="N8" s="202">
        <v>29.04</v>
      </c>
      <c r="O8" s="202">
        <v>48.76</v>
      </c>
      <c r="P8" s="202">
        <v>58.7</v>
      </c>
      <c r="Q8" s="202">
        <v>4.92</v>
      </c>
      <c r="R8" s="202">
        <v>10.06</v>
      </c>
      <c r="S8" s="202">
        <v>6.3</v>
      </c>
      <c r="T8" s="202">
        <v>0</v>
      </c>
      <c r="U8" s="202">
        <v>257.19</v>
      </c>
      <c r="V8" s="202">
        <v>3.5</v>
      </c>
      <c r="W8" s="202">
        <v>7.7</v>
      </c>
      <c r="X8" s="202">
        <v>34.659999999999997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24.49</v>
      </c>
      <c r="AF8" s="202">
        <v>0</v>
      </c>
      <c r="AG8" s="202">
        <v>0</v>
      </c>
      <c r="AH8" s="202">
        <v>0</v>
      </c>
      <c r="AI8" s="202">
        <v>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68.290000000000006</v>
      </c>
      <c r="AQ8" s="202">
        <v>22.06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158.09</v>
      </c>
      <c r="L9" s="202">
        <v>62.08</v>
      </c>
      <c r="M9" s="202">
        <v>0</v>
      </c>
      <c r="N9" s="202">
        <v>29.04</v>
      </c>
      <c r="O9" s="202">
        <v>48.76</v>
      </c>
      <c r="P9" s="202">
        <v>58.7</v>
      </c>
      <c r="Q9" s="202">
        <v>4.92</v>
      </c>
      <c r="R9" s="202">
        <v>10.06</v>
      </c>
      <c r="S9" s="202">
        <v>6.3</v>
      </c>
      <c r="T9" s="202">
        <v>0</v>
      </c>
      <c r="U9" s="202">
        <v>257.19</v>
      </c>
      <c r="V9" s="202">
        <v>3.5</v>
      </c>
      <c r="W9" s="202">
        <v>7.7</v>
      </c>
      <c r="X9" s="202">
        <v>33.35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24.49</v>
      </c>
      <c r="AF9" s="202">
        <v>0</v>
      </c>
      <c r="AG9" s="202">
        <v>0</v>
      </c>
      <c r="AH9" s="202">
        <v>0</v>
      </c>
      <c r="AI9" s="202">
        <v>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68.290000000000006</v>
      </c>
      <c r="AQ9" s="202">
        <v>22.06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142.51</v>
      </c>
      <c r="L10" s="202">
        <v>33.700000000000003</v>
      </c>
      <c r="M10" s="202">
        <v>0</v>
      </c>
      <c r="N10" s="202">
        <v>29.04</v>
      </c>
      <c r="O10" s="202">
        <v>48.76</v>
      </c>
      <c r="P10" s="202">
        <v>58.7</v>
      </c>
      <c r="Q10" s="202">
        <v>5.03</v>
      </c>
      <c r="R10" s="202">
        <v>10.06</v>
      </c>
      <c r="S10" s="202">
        <v>6.46</v>
      </c>
      <c r="T10" s="202">
        <v>0</v>
      </c>
      <c r="U10" s="202">
        <v>257.19</v>
      </c>
      <c r="V10" s="202">
        <v>3.5</v>
      </c>
      <c r="W10" s="202">
        <v>7.7</v>
      </c>
      <c r="X10" s="202">
        <v>33.35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24.49</v>
      </c>
      <c r="AF10" s="202">
        <v>0</v>
      </c>
      <c r="AG10" s="202">
        <v>0</v>
      </c>
      <c r="AH10" s="202">
        <v>0</v>
      </c>
      <c r="AI10" s="202">
        <v>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68.290000000000006</v>
      </c>
      <c r="AQ10" s="202">
        <v>22.06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128.05000000000001</v>
      </c>
      <c r="L11" s="202">
        <v>33.700000000000003</v>
      </c>
      <c r="M11" s="202">
        <v>0</v>
      </c>
      <c r="N11" s="202">
        <v>29.04</v>
      </c>
      <c r="O11" s="202">
        <v>48.76</v>
      </c>
      <c r="P11" s="202">
        <v>58.7</v>
      </c>
      <c r="Q11" s="202">
        <v>2.89</v>
      </c>
      <c r="R11" s="202">
        <v>5.78</v>
      </c>
      <c r="S11" s="202">
        <v>3.85</v>
      </c>
      <c r="T11" s="202">
        <v>0</v>
      </c>
      <c r="U11" s="202">
        <v>257.19</v>
      </c>
      <c r="V11" s="202">
        <v>3.37</v>
      </c>
      <c r="W11" s="202">
        <v>7.7</v>
      </c>
      <c r="X11" s="202">
        <v>33.35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24.49</v>
      </c>
      <c r="AF11" s="202">
        <v>0</v>
      </c>
      <c r="AG11" s="202">
        <v>0</v>
      </c>
      <c r="AH11" s="202">
        <v>0</v>
      </c>
      <c r="AI11" s="202">
        <v>48.43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66.400000000000006</v>
      </c>
      <c r="AQ11" s="202">
        <v>19.559999999999999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83.77</v>
      </c>
      <c r="L12" s="202">
        <v>33.700000000000003</v>
      </c>
      <c r="M12" s="202">
        <v>0</v>
      </c>
      <c r="N12" s="202">
        <v>29.04</v>
      </c>
      <c r="O12" s="202">
        <v>48.76</v>
      </c>
      <c r="P12" s="202">
        <v>58.7</v>
      </c>
      <c r="Q12" s="202">
        <v>2.89</v>
      </c>
      <c r="R12" s="202">
        <v>5.78</v>
      </c>
      <c r="S12" s="202">
        <v>3.85</v>
      </c>
      <c r="T12" s="202">
        <v>0</v>
      </c>
      <c r="U12" s="202">
        <v>257.19</v>
      </c>
      <c r="V12" s="202">
        <v>3.37</v>
      </c>
      <c r="W12" s="202">
        <v>7.7</v>
      </c>
      <c r="X12" s="202">
        <v>33.35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24.49</v>
      </c>
      <c r="AF12" s="202">
        <v>0</v>
      </c>
      <c r="AG12" s="202">
        <v>0</v>
      </c>
      <c r="AH12" s="202">
        <v>0</v>
      </c>
      <c r="AI12" s="202">
        <v>48.43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66.400000000000006</v>
      </c>
      <c r="AQ12" s="202">
        <v>19.559999999999999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83.45</v>
      </c>
      <c r="L13" s="202">
        <v>33.700000000000003</v>
      </c>
      <c r="M13" s="202">
        <v>0</v>
      </c>
      <c r="N13" s="202">
        <v>29.04</v>
      </c>
      <c r="O13" s="202">
        <v>48.76</v>
      </c>
      <c r="P13" s="202">
        <v>58.7</v>
      </c>
      <c r="Q13" s="202">
        <v>2.89</v>
      </c>
      <c r="R13" s="202">
        <v>5.78</v>
      </c>
      <c r="S13" s="202">
        <v>3.85</v>
      </c>
      <c r="T13" s="202">
        <v>0</v>
      </c>
      <c r="U13" s="202">
        <v>257.19</v>
      </c>
      <c r="V13" s="202">
        <v>3.37</v>
      </c>
      <c r="W13" s="202">
        <v>7.7</v>
      </c>
      <c r="X13" s="202">
        <v>33.35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24.49</v>
      </c>
      <c r="AF13" s="202">
        <v>0</v>
      </c>
      <c r="AG13" s="202">
        <v>0</v>
      </c>
      <c r="AH13" s="202">
        <v>0</v>
      </c>
      <c r="AI13" s="202">
        <v>48.43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65.760000000000005</v>
      </c>
      <c r="AQ13" s="202">
        <v>11.56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83.45</v>
      </c>
      <c r="L14" s="202">
        <v>34.25</v>
      </c>
      <c r="M14" s="202">
        <v>0</v>
      </c>
      <c r="N14" s="202">
        <v>29.04</v>
      </c>
      <c r="O14" s="202">
        <v>48.76</v>
      </c>
      <c r="P14" s="202">
        <v>58.7</v>
      </c>
      <c r="Q14" s="202">
        <v>2.89</v>
      </c>
      <c r="R14" s="202">
        <v>5.78</v>
      </c>
      <c r="S14" s="202">
        <v>3.85</v>
      </c>
      <c r="T14" s="202">
        <v>0</v>
      </c>
      <c r="U14" s="202">
        <v>257.19</v>
      </c>
      <c r="V14" s="202">
        <v>3.37</v>
      </c>
      <c r="W14" s="202">
        <v>7.7</v>
      </c>
      <c r="X14" s="202">
        <v>33.35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24.49</v>
      </c>
      <c r="AF14" s="202">
        <v>0</v>
      </c>
      <c r="AG14" s="202">
        <v>0</v>
      </c>
      <c r="AH14" s="202">
        <v>0</v>
      </c>
      <c r="AI14" s="202">
        <v>48.43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65.760000000000005</v>
      </c>
      <c r="AQ14" s="202">
        <v>11.56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83.44</v>
      </c>
      <c r="L15" s="202">
        <v>34.25</v>
      </c>
      <c r="M15" s="202">
        <v>0</v>
      </c>
      <c r="N15" s="202">
        <v>29.04</v>
      </c>
      <c r="O15" s="202">
        <v>48.76</v>
      </c>
      <c r="P15" s="202">
        <v>58.7</v>
      </c>
      <c r="Q15" s="202">
        <v>2.78</v>
      </c>
      <c r="R15" s="202">
        <v>5.57</v>
      </c>
      <c r="S15" s="202">
        <v>3.71</v>
      </c>
      <c r="T15" s="202">
        <v>0</v>
      </c>
      <c r="U15" s="202">
        <v>257.19</v>
      </c>
      <c r="V15" s="202">
        <v>3.37</v>
      </c>
      <c r="W15" s="202">
        <v>7.7</v>
      </c>
      <c r="X15" s="202">
        <v>33.35</v>
      </c>
      <c r="Y15" s="202">
        <v>0</v>
      </c>
      <c r="Z15">
        <v>0</v>
      </c>
      <c r="AA15" s="202">
        <v>7.77</v>
      </c>
      <c r="AB15" s="202">
        <v>0</v>
      </c>
      <c r="AC15" s="202">
        <v>0</v>
      </c>
      <c r="AD15" s="202">
        <v>0</v>
      </c>
      <c r="AE15" s="202">
        <v>24.49</v>
      </c>
      <c r="AF15" s="202">
        <v>0</v>
      </c>
      <c r="AG15" s="202">
        <v>0</v>
      </c>
      <c r="AH15" s="202">
        <v>0</v>
      </c>
      <c r="AI15" s="202">
        <v>48.43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65.760000000000005</v>
      </c>
      <c r="AQ15" s="202">
        <v>11.13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83.45</v>
      </c>
      <c r="L16" s="202">
        <v>34.25</v>
      </c>
      <c r="M16" s="202">
        <v>0</v>
      </c>
      <c r="N16" s="202">
        <v>29.04</v>
      </c>
      <c r="O16" s="202">
        <v>48.76</v>
      </c>
      <c r="P16" s="202">
        <v>58.7</v>
      </c>
      <c r="Q16" s="202">
        <v>2.78</v>
      </c>
      <c r="R16" s="202">
        <v>5.57</v>
      </c>
      <c r="S16" s="202">
        <v>3.71</v>
      </c>
      <c r="T16" s="202">
        <v>0</v>
      </c>
      <c r="U16" s="202">
        <v>257.19</v>
      </c>
      <c r="V16" s="202">
        <v>3.37</v>
      </c>
      <c r="W16" s="202">
        <v>7.7</v>
      </c>
      <c r="X16" s="202">
        <v>33.35</v>
      </c>
      <c r="Y16" s="202">
        <v>0</v>
      </c>
      <c r="Z16">
        <v>0</v>
      </c>
      <c r="AA16" s="202">
        <v>7.77</v>
      </c>
      <c r="AB16" s="202">
        <v>0</v>
      </c>
      <c r="AC16" s="202">
        <v>0</v>
      </c>
      <c r="AD16" s="202">
        <v>0</v>
      </c>
      <c r="AE16" s="202">
        <v>24.49</v>
      </c>
      <c r="AF16" s="202">
        <v>0</v>
      </c>
      <c r="AG16" s="202">
        <v>0</v>
      </c>
      <c r="AH16" s="202">
        <v>0</v>
      </c>
      <c r="AI16" s="202">
        <v>48.43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65.760000000000005</v>
      </c>
      <c r="AQ16" s="202">
        <v>11.13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83.45</v>
      </c>
      <c r="L17" s="202">
        <v>34.25</v>
      </c>
      <c r="M17" s="202">
        <v>0</v>
      </c>
      <c r="N17" s="202">
        <v>29.04</v>
      </c>
      <c r="O17" s="202">
        <v>48.76</v>
      </c>
      <c r="P17" s="202">
        <v>54.76</v>
      </c>
      <c r="Q17" s="202">
        <v>2.78</v>
      </c>
      <c r="R17" s="202">
        <v>5.57</v>
      </c>
      <c r="S17" s="202">
        <v>3.71</v>
      </c>
      <c r="T17" s="202">
        <v>0</v>
      </c>
      <c r="U17" s="202">
        <v>257.19</v>
      </c>
      <c r="V17" s="202">
        <v>3.37</v>
      </c>
      <c r="W17" s="202">
        <v>7.7</v>
      </c>
      <c r="X17" s="202">
        <v>33.35</v>
      </c>
      <c r="Y17" s="202">
        <v>0</v>
      </c>
      <c r="Z17">
        <v>0</v>
      </c>
      <c r="AA17" s="202">
        <v>7.77</v>
      </c>
      <c r="AB17" s="202">
        <v>0</v>
      </c>
      <c r="AC17" s="202">
        <v>0</v>
      </c>
      <c r="AD17" s="202">
        <v>0</v>
      </c>
      <c r="AE17" s="202">
        <v>24.49</v>
      </c>
      <c r="AF17" s="202">
        <v>0</v>
      </c>
      <c r="AG17" s="202">
        <v>0</v>
      </c>
      <c r="AH17" s="202">
        <v>0</v>
      </c>
      <c r="AI17" s="202">
        <v>48.43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65.760000000000005</v>
      </c>
      <c r="AQ17" s="202">
        <v>11.24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83.44</v>
      </c>
      <c r="L18" s="202">
        <v>34.25</v>
      </c>
      <c r="M18" s="202">
        <v>0</v>
      </c>
      <c r="N18" s="202">
        <v>29.04</v>
      </c>
      <c r="O18" s="202">
        <v>48.76</v>
      </c>
      <c r="P18" s="202">
        <v>50.82</v>
      </c>
      <c r="Q18" s="202">
        <v>2.78</v>
      </c>
      <c r="R18" s="202">
        <v>5.57</v>
      </c>
      <c r="S18" s="202">
        <v>3.71</v>
      </c>
      <c r="T18" s="202">
        <v>0</v>
      </c>
      <c r="U18" s="202">
        <v>257.19</v>
      </c>
      <c r="V18" s="202">
        <v>3.37</v>
      </c>
      <c r="W18" s="202">
        <v>7.7</v>
      </c>
      <c r="X18" s="202">
        <v>33.35</v>
      </c>
      <c r="Y18" s="202">
        <v>0</v>
      </c>
      <c r="Z18">
        <v>0</v>
      </c>
      <c r="AA18" s="202">
        <v>7.77</v>
      </c>
      <c r="AB18" s="202">
        <v>0</v>
      </c>
      <c r="AC18" s="202">
        <v>0</v>
      </c>
      <c r="AD18" s="202">
        <v>0</v>
      </c>
      <c r="AE18" s="202">
        <v>24.49</v>
      </c>
      <c r="AF18" s="202">
        <v>0</v>
      </c>
      <c r="AG18" s="202">
        <v>0</v>
      </c>
      <c r="AH18" s="202">
        <v>0</v>
      </c>
      <c r="AI18" s="202">
        <v>48.43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65.760000000000005</v>
      </c>
      <c r="AQ18" s="202">
        <v>11.24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83.44</v>
      </c>
      <c r="L19" s="202">
        <v>34.25</v>
      </c>
      <c r="M19" s="202">
        <v>0</v>
      </c>
      <c r="N19" s="202">
        <v>29.04</v>
      </c>
      <c r="O19" s="202">
        <v>48.76</v>
      </c>
      <c r="P19" s="202">
        <v>50.82</v>
      </c>
      <c r="Q19" s="202">
        <v>2.78</v>
      </c>
      <c r="R19" s="202">
        <v>5.57</v>
      </c>
      <c r="S19" s="202">
        <v>3.71</v>
      </c>
      <c r="T19" s="202">
        <v>0</v>
      </c>
      <c r="U19" s="202">
        <v>257.19</v>
      </c>
      <c r="V19" s="202">
        <v>3.37</v>
      </c>
      <c r="W19" s="202">
        <v>7.7</v>
      </c>
      <c r="X19" s="202">
        <v>33.35</v>
      </c>
      <c r="Y19" s="202">
        <v>0</v>
      </c>
      <c r="Z19">
        <v>0</v>
      </c>
      <c r="AA19" s="202">
        <v>7.77</v>
      </c>
      <c r="AB19" s="202">
        <v>0</v>
      </c>
      <c r="AC19" s="202">
        <v>0</v>
      </c>
      <c r="AD19" s="202">
        <v>0</v>
      </c>
      <c r="AE19" s="202">
        <v>24.49</v>
      </c>
      <c r="AF19" s="202">
        <v>0</v>
      </c>
      <c r="AG19" s="202">
        <v>0</v>
      </c>
      <c r="AH19" s="202">
        <v>0</v>
      </c>
      <c r="AI19" s="202">
        <v>48.43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65.760000000000005</v>
      </c>
      <c r="AQ19" s="202">
        <v>11.24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83.45</v>
      </c>
      <c r="L20" s="202">
        <v>34.25</v>
      </c>
      <c r="M20" s="202">
        <v>0</v>
      </c>
      <c r="N20" s="202">
        <v>29.04</v>
      </c>
      <c r="O20" s="202">
        <v>48.76</v>
      </c>
      <c r="P20" s="202">
        <v>50.82</v>
      </c>
      <c r="Q20" s="202">
        <v>2.78</v>
      </c>
      <c r="R20" s="202">
        <v>5.57</v>
      </c>
      <c r="S20" s="202">
        <v>3.71</v>
      </c>
      <c r="T20" s="202">
        <v>0</v>
      </c>
      <c r="U20" s="202">
        <v>257.19</v>
      </c>
      <c r="V20" s="202">
        <v>3.37</v>
      </c>
      <c r="W20" s="202">
        <v>7.7</v>
      </c>
      <c r="X20" s="202">
        <v>33.35</v>
      </c>
      <c r="Y20" s="202">
        <v>0</v>
      </c>
      <c r="Z20">
        <v>0</v>
      </c>
      <c r="AA20" s="202">
        <v>7.77</v>
      </c>
      <c r="AB20" s="202">
        <v>0</v>
      </c>
      <c r="AC20" s="202">
        <v>0</v>
      </c>
      <c r="AD20" s="202">
        <v>0</v>
      </c>
      <c r="AE20" s="202">
        <v>24.49</v>
      </c>
      <c r="AF20" s="202">
        <v>0</v>
      </c>
      <c r="AG20" s="202">
        <v>0</v>
      </c>
      <c r="AH20" s="202">
        <v>0</v>
      </c>
      <c r="AI20" s="202">
        <v>48.43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65.760000000000005</v>
      </c>
      <c r="AQ20" s="202">
        <v>11.24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83.44</v>
      </c>
      <c r="L21" s="202">
        <v>34.25</v>
      </c>
      <c r="M21" s="202">
        <v>0</v>
      </c>
      <c r="N21" s="202">
        <v>29.04</v>
      </c>
      <c r="O21" s="202">
        <v>48.76</v>
      </c>
      <c r="P21" s="202">
        <v>50.82</v>
      </c>
      <c r="Q21" s="202">
        <v>2.78</v>
      </c>
      <c r="R21" s="202">
        <v>5.57</v>
      </c>
      <c r="S21" s="202">
        <v>3.71</v>
      </c>
      <c r="T21" s="202">
        <v>0</v>
      </c>
      <c r="U21" s="202">
        <v>257.19</v>
      </c>
      <c r="V21" s="202">
        <v>3.37</v>
      </c>
      <c r="W21" s="202">
        <v>7.7</v>
      </c>
      <c r="X21" s="202">
        <v>33.35</v>
      </c>
      <c r="Y21" s="202">
        <v>0</v>
      </c>
      <c r="Z21">
        <v>0</v>
      </c>
      <c r="AA21" s="202">
        <v>7.77</v>
      </c>
      <c r="AB21" s="202">
        <v>0</v>
      </c>
      <c r="AC21" s="202">
        <v>0</v>
      </c>
      <c r="AD21" s="202">
        <v>0</v>
      </c>
      <c r="AE21" s="202">
        <v>24.49</v>
      </c>
      <c r="AF21" s="202">
        <v>0</v>
      </c>
      <c r="AG21" s="202">
        <v>0</v>
      </c>
      <c r="AH21" s="202">
        <v>0</v>
      </c>
      <c r="AI21" s="202">
        <v>48.43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65.760000000000005</v>
      </c>
      <c r="AQ21" s="202">
        <v>11.24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83.44</v>
      </c>
      <c r="L22" s="202">
        <v>34.25</v>
      </c>
      <c r="M22" s="202">
        <v>0</v>
      </c>
      <c r="N22" s="202">
        <v>29.04</v>
      </c>
      <c r="O22" s="202">
        <v>48.76</v>
      </c>
      <c r="P22" s="202">
        <v>50.82</v>
      </c>
      <c r="Q22" s="202">
        <v>2.78</v>
      </c>
      <c r="R22" s="202">
        <v>5.57</v>
      </c>
      <c r="S22" s="202">
        <v>3.71</v>
      </c>
      <c r="T22" s="202">
        <v>0</v>
      </c>
      <c r="U22" s="202">
        <v>257.19</v>
      </c>
      <c r="V22" s="202">
        <v>3.37</v>
      </c>
      <c r="W22" s="202">
        <v>7.7</v>
      </c>
      <c r="X22" s="202">
        <v>33.35</v>
      </c>
      <c r="Y22" s="202">
        <v>0</v>
      </c>
      <c r="Z22">
        <v>0</v>
      </c>
      <c r="AA22" s="202">
        <v>7.77</v>
      </c>
      <c r="AB22" s="202">
        <v>0</v>
      </c>
      <c r="AC22" s="202">
        <v>0</v>
      </c>
      <c r="AD22" s="202">
        <v>0</v>
      </c>
      <c r="AE22" s="202">
        <v>24.49</v>
      </c>
      <c r="AF22" s="202">
        <v>0</v>
      </c>
      <c r="AG22" s="202">
        <v>0</v>
      </c>
      <c r="AH22" s="202">
        <v>0</v>
      </c>
      <c r="AI22" s="202">
        <v>48.43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65.760000000000005</v>
      </c>
      <c r="AQ22" s="202">
        <v>11.24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86.66</v>
      </c>
      <c r="L23" s="202">
        <v>34.25</v>
      </c>
      <c r="M23" s="202">
        <v>0</v>
      </c>
      <c r="N23" s="202">
        <v>29.04</v>
      </c>
      <c r="O23" s="202">
        <v>48.76</v>
      </c>
      <c r="P23" s="202">
        <v>50.82</v>
      </c>
      <c r="Q23" s="202">
        <v>2.78</v>
      </c>
      <c r="R23" s="202">
        <v>5.57</v>
      </c>
      <c r="S23" s="202">
        <v>3.71</v>
      </c>
      <c r="T23" s="202">
        <v>0</v>
      </c>
      <c r="U23" s="202">
        <v>257.19</v>
      </c>
      <c r="V23" s="202">
        <v>3.37</v>
      </c>
      <c r="W23" s="202">
        <v>7.7</v>
      </c>
      <c r="X23" s="202">
        <v>33.35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24.49</v>
      </c>
      <c r="AF23" s="202">
        <v>0</v>
      </c>
      <c r="AG23" s="202">
        <v>0</v>
      </c>
      <c r="AH23" s="202">
        <v>0</v>
      </c>
      <c r="AI23" s="202">
        <v>48.43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64.09</v>
      </c>
      <c r="AQ23" s="202">
        <v>11.24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86.66</v>
      </c>
      <c r="L24" s="202">
        <v>34.25</v>
      </c>
      <c r="M24" s="202">
        <v>0</v>
      </c>
      <c r="N24" s="202">
        <v>29.04</v>
      </c>
      <c r="O24" s="202">
        <v>48.76</v>
      </c>
      <c r="P24" s="202">
        <v>50.82</v>
      </c>
      <c r="Q24" s="202">
        <v>2.78</v>
      </c>
      <c r="R24" s="202">
        <v>5.57</v>
      </c>
      <c r="S24" s="202">
        <v>3.71</v>
      </c>
      <c r="T24" s="202">
        <v>0</v>
      </c>
      <c r="U24" s="202">
        <v>257.19</v>
      </c>
      <c r="V24" s="202">
        <v>3.37</v>
      </c>
      <c r="W24" s="202">
        <v>7.7</v>
      </c>
      <c r="X24" s="202">
        <v>33.35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24.49</v>
      </c>
      <c r="AF24" s="202">
        <v>0</v>
      </c>
      <c r="AG24" s="202">
        <v>0</v>
      </c>
      <c r="AH24" s="202">
        <v>0</v>
      </c>
      <c r="AI24" s="202">
        <v>48.43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64.09</v>
      </c>
      <c r="AQ24" s="202">
        <v>11.24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86.66</v>
      </c>
      <c r="L25" s="202">
        <v>34.25</v>
      </c>
      <c r="M25" s="202">
        <v>0</v>
      </c>
      <c r="N25" s="202">
        <v>29.04</v>
      </c>
      <c r="O25" s="202">
        <v>48.76</v>
      </c>
      <c r="P25" s="202">
        <v>50.82</v>
      </c>
      <c r="Q25" s="202">
        <v>2.78</v>
      </c>
      <c r="R25" s="202">
        <v>5.57</v>
      </c>
      <c r="S25" s="202">
        <v>3.71</v>
      </c>
      <c r="T25" s="202">
        <v>0</v>
      </c>
      <c r="U25" s="202">
        <v>257.19</v>
      </c>
      <c r="V25" s="202">
        <v>3.37</v>
      </c>
      <c r="W25" s="202">
        <v>7.7</v>
      </c>
      <c r="X25" s="202">
        <v>33.35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24.49</v>
      </c>
      <c r="AF25" s="202">
        <v>0</v>
      </c>
      <c r="AG25" s="202">
        <v>0</v>
      </c>
      <c r="AH25" s="202">
        <v>0</v>
      </c>
      <c r="AI25" s="202">
        <v>48.43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33.700000000000003</v>
      </c>
      <c r="AQ25" s="202">
        <v>11.24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86.66</v>
      </c>
      <c r="L26" s="202">
        <v>34.25</v>
      </c>
      <c r="M26" s="202">
        <v>0</v>
      </c>
      <c r="N26" s="202">
        <v>29.04</v>
      </c>
      <c r="O26" s="202">
        <v>48.76</v>
      </c>
      <c r="P26" s="202">
        <v>50.82</v>
      </c>
      <c r="Q26" s="202">
        <v>2.78</v>
      </c>
      <c r="R26" s="202">
        <v>5.57</v>
      </c>
      <c r="S26" s="202">
        <v>3.71</v>
      </c>
      <c r="T26" s="202">
        <v>0</v>
      </c>
      <c r="U26" s="202">
        <v>257.19</v>
      </c>
      <c r="V26" s="202">
        <v>3.37</v>
      </c>
      <c r="W26" s="202">
        <v>7.7</v>
      </c>
      <c r="X26" s="202">
        <v>33.35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24.49</v>
      </c>
      <c r="AF26" s="202">
        <v>0</v>
      </c>
      <c r="AG26" s="202">
        <v>0</v>
      </c>
      <c r="AH26" s="202">
        <v>0</v>
      </c>
      <c r="AI26" s="202">
        <v>48.43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32.56</v>
      </c>
      <c r="AQ26" s="202">
        <v>11.13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83.49</v>
      </c>
      <c r="L27" s="202">
        <v>34.25</v>
      </c>
      <c r="M27" s="202">
        <v>0</v>
      </c>
      <c r="N27" s="202">
        <v>29.04</v>
      </c>
      <c r="O27" s="202">
        <v>48.76</v>
      </c>
      <c r="P27" s="202">
        <v>50.82</v>
      </c>
      <c r="Q27" s="202">
        <v>4.95</v>
      </c>
      <c r="R27" s="202">
        <v>10.06</v>
      </c>
      <c r="S27" s="202">
        <v>6.46</v>
      </c>
      <c r="T27" s="202">
        <v>0</v>
      </c>
      <c r="U27" s="202">
        <v>257.19</v>
      </c>
      <c r="V27" s="202">
        <v>3.37</v>
      </c>
      <c r="W27" s="202">
        <v>7.7</v>
      </c>
      <c r="X27" s="202">
        <v>33.35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24.49</v>
      </c>
      <c r="AF27" s="202">
        <v>0</v>
      </c>
      <c r="AG27" s="202">
        <v>0</v>
      </c>
      <c r="AH27" s="202">
        <v>0</v>
      </c>
      <c r="AI27" s="202">
        <v>48.43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68.290000000000006</v>
      </c>
      <c r="AQ27" s="202">
        <v>22.06</v>
      </c>
      <c r="AR27" s="202">
        <v>5.3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86.66</v>
      </c>
      <c r="L28" s="202">
        <v>34.25</v>
      </c>
      <c r="M28" s="202">
        <v>0</v>
      </c>
      <c r="N28" s="202">
        <v>29.04</v>
      </c>
      <c r="O28" s="202">
        <v>48.76</v>
      </c>
      <c r="P28" s="202">
        <v>50.82</v>
      </c>
      <c r="Q28" s="202">
        <v>2.89</v>
      </c>
      <c r="R28" s="202">
        <v>5.78</v>
      </c>
      <c r="S28" s="202">
        <v>3.85</v>
      </c>
      <c r="T28" s="202">
        <v>0</v>
      </c>
      <c r="U28" s="202">
        <v>257.19</v>
      </c>
      <c r="V28" s="202">
        <v>3.37</v>
      </c>
      <c r="W28" s="202">
        <v>7.7</v>
      </c>
      <c r="X28" s="202">
        <v>33.35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24.49</v>
      </c>
      <c r="AF28" s="202">
        <v>0</v>
      </c>
      <c r="AG28" s="202">
        <v>0</v>
      </c>
      <c r="AH28" s="202">
        <v>0</v>
      </c>
      <c r="AI28" s="202">
        <v>48.43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51.03</v>
      </c>
      <c r="AQ28" s="202">
        <v>22.06</v>
      </c>
      <c r="AR28" s="202">
        <v>8.61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86.66</v>
      </c>
      <c r="L29" s="202">
        <v>34.25</v>
      </c>
      <c r="M29" s="202">
        <v>0</v>
      </c>
      <c r="N29" s="202">
        <v>29.04</v>
      </c>
      <c r="O29" s="202">
        <v>48.76</v>
      </c>
      <c r="P29" s="202">
        <v>50.82</v>
      </c>
      <c r="Q29" s="202">
        <v>2.89</v>
      </c>
      <c r="R29" s="202">
        <v>5.78</v>
      </c>
      <c r="S29" s="202">
        <v>3.85</v>
      </c>
      <c r="T29" s="202">
        <v>0</v>
      </c>
      <c r="U29" s="202">
        <v>257.19</v>
      </c>
      <c r="V29" s="202">
        <v>3.37</v>
      </c>
      <c r="W29" s="202">
        <v>7.7</v>
      </c>
      <c r="X29" s="202">
        <v>33.35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24.49</v>
      </c>
      <c r="AF29" s="202">
        <v>0</v>
      </c>
      <c r="AG29" s="202">
        <v>0</v>
      </c>
      <c r="AH29" s="202">
        <v>0</v>
      </c>
      <c r="AI29" s="202">
        <v>48.43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51.03</v>
      </c>
      <c r="AQ29" s="202">
        <v>22.06</v>
      </c>
      <c r="AR29" s="202">
        <v>15.09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86.66</v>
      </c>
      <c r="L30" s="202">
        <v>34.25</v>
      </c>
      <c r="M30" s="202">
        <v>0</v>
      </c>
      <c r="N30" s="202">
        <v>29.04</v>
      </c>
      <c r="O30" s="202">
        <v>48.76</v>
      </c>
      <c r="P30" s="202">
        <v>50.82</v>
      </c>
      <c r="Q30" s="202">
        <v>2.89</v>
      </c>
      <c r="R30" s="202">
        <v>5.78</v>
      </c>
      <c r="S30" s="202">
        <v>3.85</v>
      </c>
      <c r="T30" s="202">
        <v>0</v>
      </c>
      <c r="U30" s="202">
        <v>257.19</v>
      </c>
      <c r="V30" s="202">
        <v>3.37</v>
      </c>
      <c r="W30" s="202">
        <v>7.7</v>
      </c>
      <c r="X30" s="202">
        <v>33.35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24.49</v>
      </c>
      <c r="AF30" s="202">
        <v>0</v>
      </c>
      <c r="AG30" s="202">
        <v>0</v>
      </c>
      <c r="AH30" s="202">
        <v>0</v>
      </c>
      <c r="AI30" s="202">
        <v>48.43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51.03</v>
      </c>
      <c r="AQ30" s="202">
        <v>22.06</v>
      </c>
      <c r="AR30" s="202">
        <v>21.04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86.66</v>
      </c>
      <c r="L31" s="202">
        <v>34.229999999999997</v>
      </c>
      <c r="M31" s="202">
        <v>0</v>
      </c>
      <c r="N31" s="202">
        <v>29.04</v>
      </c>
      <c r="O31" s="202">
        <v>48.76</v>
      </c>
      <c r="P31" s="202">
        <v>50.82</v>
      </c>
      <c r="Q31" s="202">
        <v>5.03</v>
      </c>
      <c r="R31" s="202">
        <v>10.06</v>
      </c>
      <c r="S31" s="202">
        <v>6.46</v>
      </c>
      <c r="T31" s="202">
        <v>0</v>
      </c>
      <c r="U31" s="202">
        <v>257.19</v>
      </c>
      <c r="V31" s="202">
        <v>3.37</v>
      </c>
      <c r="W31" s="202">
        <v>7.7</v>
      </c>
      <c r="X31" s="202">
        <v>33.35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24.49</v>
      </c>
      <c r="AF31" s="202">
        <v>0</v>
      </c>
      <c r="AG31" s="202">
        <v>0</v>
      </c>
      <c r="AH31" s="202">
        <v>0</v>
      </c>
      <c r="AI31" s="202">
        <v>48.43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68.290000000000006</v>
      </c>
      <c r="AQ31" s="202">
        <v>22.06</v>
      </c>
      <c r="AR31" s="202">
        <v>23.25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87.17</v>
      </c>
      <c r="L32" s="202">
        <v>34.229999999999997</v>
      </c>
      <c r="M32" s="202">
        <v>0</v>
      </c>
      <c r="N32" s="202">
        <v>29.04</v>
      </c>
      <c r="O32" s="202">
        <v>48.76</v>
      </c>
      <c r="P32" s="202">
        <v>50.82</v>
      </c>
      <c r="Q32" s="202">
        <v>2.78</v>
      </c>
      <c r="R32" s="202">
        <v>5.57</v>
      </c>
      <c r="S32" s="202">
        <v>3.71</v>
      </c>
      <c r="T32" s="202">
        <v>0</v>
      </c>
      <c r="U32" s="202">
        <v>257.19</v>
      </c>
      <c r="V32" s="202">
        <v>3.37</v>
      </c>
      <c r="W32" s="202">
        <v>7.7</v>
      </c>
      <c r="X32" s="202">
        <v>33.35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24.49</v>
      </c>
      <c r="AF32" s="202">
        <v>0</v>
      </c>
      <c r="AG32" s="202">
        <v>0</v>
      </c>
      <c r="AH32" s="202">
        <v>0</v>
      </c>
      <c r="AI32" s="202">
        <v>48.43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33.700000000000003</v>
      </c>
      <c r="AQ32" s="202">
        <v>11.13</v>
      </c>
      <c r="AR32" s="202">
        <v>25.75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87.17</v>
      </c>
      <c r="L33" s="202">
        <v>34.229999999999997</v>
      </c>
      <c r="M33" s="202">
        <v>0</v>
      </c>
      <c r="N33" s="202">
        <v>29.04</v>
      </c>
      <c r="O33" s="202">
        <v>48.76</v>
      </c>
      <c r="P33" s="202">
        <v>50.82</v>
      </c>
      <c r="Q33" s="202">
        <v>3.18</v>
      </c>
      <c r="R33" s="202">
        <v>6.7</v>
      </c>
      <c r="S33" s="202">
        <v>4.22</v>
      </c>
      <c r="T33" s="202">
        <v>0</v>
      </c>
      <c r="U33" s="202">
        <v>257.19</v>
      </c>
      <c r="V33" s="202">
        <v>3.37</v>
      </c>
      <c r="W33" s="202">
        <v>7.7</v>
      </c>
      <c r="X33" s="202">
        <v>33.35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24.49</v>
      </c>
      <c r="AF33" s="202">
        <v>0</v>
      </c>
      <c r="AG33" s="202">
        <v>0</v>
      </c>
      <c r="AH33" s="202">
        <v>0</v>
      </c>
      <c r="AI33" s="202">
        <v>48.43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33.700000000000003</v>
      </c>
      <c r="AQ33" s="202">
        <v>11.22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87.17</v>
      </c>
      <c r="L34" s="202">
        <v>34.229999999999997</v>
      </c>
      <c r="M34" s="202">
        <v>0</v>
      </c>
      <c r="N34" s="202">
        <v>29.04</v>
      </c>
      <c r="O34" s="202">
        <v>48.76</v>
      </c>
      <c r="P34" s="202">
        <v>50.82</v>
      </c>
      <c r="Q34" s="202">
        <v>2.78</v>
      </c>
      <c r="R34" s="202">
        <v>5.56</v>
      </c>
      <c r="S34" s="202">
        <v>3.71</v>
      </c>
      <c r="T34" s="202">
        <v>0</v>
      </c>
      <c r="U34" s="202">
        <v>257.19</v>
      </c>
      <c r="V34" s="202">
        <v>3.37</v>
      </c>
      <c r="W34" s="202">
        <v>7.7</v>
      </c>
      <c r="X34" s="202">
        <v>33.35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24.49</v>
      </c>
      <c r="AF34" s="202">
        <v>0</v>
      </c>
      <c r="AG34" s="202">
        <v>0</v>
      </c>
      <c r="AH34" s="202">
        <v>0</v>
      </c>
      <c r="AI34" s="202">
        <v>48.43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33.700000000000003</v>
      </c>
      <c r="AQ34" s="202">
        <v>11.22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87.17</v>
      </c>
      <c r="L35" s="202">
        <v>34.229999999999997</v>
      </c>
      <c r="M35" s="202">
        <v>0</v>
      </c>
      <c r="N35" s="202">
        <v>29.04</v>
      </c>
      <c r="O35" s="202">
        <v>48.76</v>
      </c>
      <c r="P35" s="202">
        <v>53.92</v>
      </c>
      <c r="Q35" s="202">
        <v>2.78</v>
      </c>
      <c r="R35" s="202">
        <v>5.56</v>
      </c>
      <c r="S35" s="202">
        <v>3.71</v>
      </c>
      <c r="T35" s="202">
        <v>0</v>
      </c>
      <c r="U35" s="202">
        <v>257.19</v>
      </c>
      <c r="V35" s="202">
        <v>1.86</v>
      </c>
      <c r="W35" s="202">
        <v>7.7</v>
      </c>
      <c r="X35" s="202">
        <v>33.35</v>
      </c>
      <c r="Y35" s="202">
        <v>0</v>
      </c>
      <c r="Z35">
        <v>0</v>
      </c>
      <c r="AA35" s="202">
        <v>7.77</v>
      </c>
      <c r="AB35" s="202">
        <v>0</v>
      </c>
      <c r="AC35" s="202">
        <v>0</v>
      </c>
      <c r="AD35" s="202">
        <v>0</v>
      </c>
      <c r="AE35" s="202">
        <v>24.49</v>
      </c>
      <c r="AF35" s="202">
        <v>0</v>
      </c>
      <c r="AG35" s="202">
        <v>0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36.909999999999997</v>
      </c>
      <c r="AQ35" s="202">
        <v>11.22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87.17</v>
      </c>
      <c r="L36" s="202">
        <v>34.229999999999997</v>
      </c>
      <c r="M36" s="202">
        <v>0</v>
      </c>
      <c r="N36" s="202">
        <v>29.04</v>
      </c>
      <c r="O36" s="202">
        <v>48.76</v>
      </c>
      <c r="P36" s="202">
        <v>57.87</v>
      </c>
      <c r="Q36" s="202">
        <v>2.78</v>
      </c>
      <c r="R36" s="202">
        <v>5.56</v>
      </c>
      <c r="S36" s="202">
        <v>3.71</v>
      </c>
      <c r="T36" s="202">
        <v>0</v>
      </c>
      <c r="U36" s="202">
        <v>257.19</v>
      </c>
      <c r="V36" s="202">
        <v>1.86</v>
      </c>
      <c r="W36" s="202">
        <v>7.7</v>
      </c>
      <c r="X36" s="202">
        <v>33.35</v>
      </c>
      <c r="Y36" s="202">
        <v>0</v>
      </c>
      <c r="Z36">
        <v>0</v>
      </c>
      <c r="AA36" s="202">
        <v>7.77</v>
      </c>
      <c r="AB36" s="202">
        <v>0</v>
      </c>
      <c r="AC36" s="202">
        <v>0</v>
      </c>
      <c r="AD36" s="202">
        <v>0</v>
      </c>
      <c r="AE36" s="202">
        <v>24.49</v>
      </c>
      <c r="AF36" s="202">
        <v>0</v>
      </c>
      <c r="AG36" s="202">
        <v>0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33.700000000000003</v>
      </c>
      <c r="AQ36" s="202">
        <v>11.22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87.17</v>
      </c>
      <c r="L37" s="202">
        <v>34.229999999999997</v>
      </c>
      <c r="M37" s="202">
        <v>0</v>
      </c>
      <c r="N37" s="202">
        <v>29.04</v>
      </c>
      <c r="O37" s="202">
        <v>48.76</v>
      </c>
      <c r="P37" s="202">
        <v>58.7</v>
      </c>
      <c r="Q37" s="202">
        <v>2.94</v>
      </c>
      <c r="R37" s="202">
        <v>5.78</v>
      </c>
      <c r="S37" s="202">
        <v>3.79</v>
      </c>
      <c r="T37" s="202">
        <v>0</v>
      </c>
      <c r="U37" s="202">
        <v>257.19</v>
      </c>
      <c r="V37" s="202">
        <v>1.86</v>
      </c>
      <c r="W37" s="202">
        <v>4.8600000000000003</v>
      </c>
      <c r="X37" s="202">
        <v>17.329999999999998</v>
      </c>
      <c r="Y37" s="202">
        <v>0</v>
      </c>
      <c r="Z37">
        <v>0</v>
      </c>
      <c r="AA37" s="202">
        <v>7.77</v>
      </c>
      <c r="AB37" s="202">
        <v>0</v>
      </c>
      <c r="AC37" s="202">
        <v>0</v>
      </c>
      <c r="AD37" s="202">
        <v>0</v>
      </c>
      <c r="AE37" s="202">
        <v>24.49</v>
      </c>
      <c r="AF37" s="202">
        <v>0</v>
      </c>
      <c r="AG37" s="202">
        <v>0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35</v>
      </c>
      <c r="AQ37" s="202">
        <v>14.6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87.17</v>
      </c>
      <c r="L38" s="202">
        <v>34.229999999999997</v>
      </c>
      <c r="M38" s="202">
        <v>0</v>
      </c>
      <c r="N38" s="202">
        <v>29.04</v>
      </c>
      <c r="O38" s="202">
        <v>48.76</v>
      </c>
      <c r="P38" s="202">
        <v>58.7</v>
      </c>
      <c r="Q38" s="202">
        <v>2.94</v>
      </c>
      <c r="R38" s="202">
        <v>5.78</v>
      </c>
      <c r="S38" s="202">
        <v>3.79</v>
      </c>
      <c r="T38" s="202">
        <v>0</v>
      </c>
      <c r="U38" s="202">
        <v>257.19</v>
      </c>
      <c r="V38" s="202">
        <v>1.86</v>
      </c>
      <c r="W38" s="202">
        <v>4.8099999999999996</v>
      </c>
      <c r="X38" s="202">
        <v>17.329999999999998</v>
      </c>
      <c r="Y38" s="202">
        <v>0</v>
      </c>
      <c r="Z38">
        <v>0</v>
      </c>
      <c r="AA38" s="202">
        <v>7.77</v>
      </c>
      <c r="AB38" s="202">
        <v>0</v>
      </c>
      <c r="AC38" s="202">
        <v>0</v>
      </c>
      <c r="AD38" s="202">
        <v>0</v>
      </c>
      <c r="AE38" s="202">
        <v>24.49</v>
      </c>
      <c r="AF38" s="202">
        <v>0</v>
      </c>
      <c r="AG38" s="202">
        <v>0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33.700000000000003</v>
      </c>
      <c r="AQ38" s="202">
        <v>14.6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87.17</v>
      </c>
      <c r="L39" s="202">
        <v>34.229999999999997</v>
      </c>
      <c r="M39" s="202">
        <v>0</v>
      </c>
      <c r="N39" s="202">
        <v>29.04</v>
      </c>
      <c r="O39" s="202">
        <v>48.76</v>
      </c>
      <c r="P39" s="202">
        <v>58.7</v>
      </c>
      <c r="Q39" s="202">
        <v>2.94</v>
      </c>
      <c r="R39" s="202">
        <v>5.78</v>
      </c>
      <c r="S39" s="202">
        <v>3.79</v>
      </c>
      <c r="T39" s="202">
        <v>0</v>
      </c>
      <c r="U39" s="202">
        <v>257.19</v>
      </c>
      <c r="V39" s="202">
        <v>1.86</v>
      </c>
      <c r="W39" s="202">
        <v>4.8099999999999996</v>
      </c>
      <c r="X39" s="202">
        <v>17.329999999999998</v>
      </c>
      <c r="Y39" s="202">
        <v>0</v>
      </c>
      <c r="Z39">
        <v>0</v>
      </c>
      <c r="AA39" s="202">
        <v>7.77</v>
      </c>
      <c r="AB39" s="202">
        <v>0</v>
      </c>
      <c r="AC39" s="202">
        <v>0</v>
      </c>
      <c r="AD39" s="202">
        <v>0</v>
      </c>
      <c r="AE39" s="202">
        <v>24.49</v>
      </c>
      <c r="AF39" s="202">
        <v>0</v>
      </c>
      <c r="AG39" s="202">
        <v>0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33.700000000000003</v>
      </c>
      <c r="AQ39" s="202">
        <v>14.6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87.17</v>
      </c>
      <c r="L40" s="202">
        <v>34.229999999999997</v>
      </c>
      <c r="M40" s="202">
        <v>0</v>
      </c>
      <c r="N40" s="202">
        <v>29.04</v>
      </c>
      <c r="O40" s="202">
        <v>48.76</v>
      </c>
      <c r="P40" s="202">
        <v>58.7</v>
      </c>
      <c r="Q40" s="202">
        <v>2.94</v>
      </c>
      <c r="R40" s="202">
        <v>5.78</v>
      </c>
      <c r="S40" s="202">
        <v>3.79</v>
      </c>
      <c r="T40" s="202">
        <v>0</v>
      </c>
      <c r="U40" s="202">
        <v>257.19</v>
      </c>
      <c r="V40" s="202">
        <v>1.86</v>
      </c>
      <c r="W40" s="202">
        <v>4.8099999999999996</v>
      </c>
      <c r="X40" s="202">
        <v>17.329999999999998</v>
      </c>
      <c r="Y40" s="202">
        <v>0</v>
      </c>
      <c r="Z40">
        <v>0</v>
      </c>
      <c r="AA40" s="202">
        <v>7.77</v>
      </c>
      <c r="AB40" s="202">
        <v>0</v>
      </c>
      <c r="AC40" s="202">
        <v>0</v>
      </c>
      <c r="AD40" s="202">
        <v>0</v>
      </c>
      <c r="AE40" s="202">
        <v>24.49</v>
      </c>
      <c r="AF40" s="202">
        <v>0</v>
      </c>
      <c r="AG40" s="202">
        <v>0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33.700000000000003</v>
      </c>
      <c r="AQ40" s="202">
        <v>14.6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87.17</v>
      </c>
      <c r="L41" s="202">
        <v>34.229999999999997</v>
      </c>
      <c r="M41" s="202">
        <v>0</v>
      </c>
      <c r="N41" s="202">
        <v>29.04</v>
      </c>
      <c r="O41" s="202">
        <v>48.76</v>
      </c>
      <c r="P41" s="202">
        <v>58.7</v>
      </c>
      <c r="Q41" s="202">
        <v>2.94</v>
      </c>
      <c r="R41" s="202">
        <v>5.78</v>
      </c>
      <c r="S41" s="202">
        <v>3.79</v>
      </c>
      <c r="T41" s="202">
        <v>0</v>
      </c>
      <c r="U41" s="202">
        <v>257.19</v>
      </c>
      <c r="V41" s="202">
        <v>1.86</v>
      </c>
      <c r="W41" s="202">
        <v>4.8099999999999996</v>
      </c>
      <c r="X41" s="202">
        <v>17.329999999999998</v>
      </c>
      <c r="Y41" s="202">
        <v>0</v>
      </c>
      <c r="Z41">
        <v>0</v>
      </c>
      <c r="AA41" s="202">
        <v>7.77</v>
      </c>
      <c r="AB41" s="202">
        <v>0</v>
      </c>
      <c r="AC41" s="202">
        <v>0</v>
      </c>
      <c r="AD41" s="202">
        <v>0</v>
      </c>
      <c r="AE41" s="202">
        <v>24.49</v>
      </c>
      <c r="AF41" s="202">
        <v>0</v>
      </c>
      <c r="AG41" s="202">
        <v>0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33.700000000000003</v>
      </c>
      <c r="AQ41" s="202">
        <v>14.6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87.17</v>
      </c>
      <c r="L42" s="202">
        <v>34.229999999999997</v>
      </c>
      <c r="M42" s="202">
        <v>0</v>
      </c>
      <c r="N42" s="202">
        <v>29.04</v>
      </c>
      <c r="O42" s="202">
        <v>48.76</v>
      </c>
      <c r="P42" s="202">
        <v>58.7</v>
      </c>
      <c r="Q42" s="202">
        <v>2.94</v>
      </c>
      <c r="R42" s="202">
        <v>5.78</v>
      </c>
      <c r="S42" s="202">
        <v>3.79</v>
      </c>
      <c r="T42" s="202">
        <v>0</v>
      </c>
      <c r="U42" s="202">
        <v>257.19</v>
      </c>
      <c r="V42" s="202">
        <v>1.86</v>
      </c>
      <c r="W42" s="202">
        <v>4.8099999999999996</v>
      </c>
      <c r="X42" s="202">
        <v>17.329999999999998</v>
      </c>
      <c r="Y42" s="202">
        <v>0</v>
      </c>
      <c r="Z42">
        <v>0</v>
      </c>
      <c r="AA42" s="202">
        <v>7.77</v>
      </c>
      <c r="AB42" s="202">
        <v>0</v>
      </c>
      <c r="AC42" s="202">
        <v>0</v>
      </c>
      <c r="AD42" s="202">
        <v>0</v>
      </c>
      <c r="AE42" s="202">
        <v>24.49</v>
      </c>
      <c r="AF42" s="202">
        <v>0</v>
      </c>
      <c r="AG42" s="202">
        <v>0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33.700000000000003</v>
      </c>
      <c r="AQ42" s="202">
        <v>14.6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87.17</v>
      </c>
      <c r="L43" s="202">
        <v>34.229999999999997</v>
      </c>
      <c r="M43" s="202">
        <v>0</v>
      </c>
      <c r="N43" s="202">
        <v>29.04</v>
      </c>
      <c r="O43" s="202">
        <v>48.76</v>
      </c>
      <c r="P43" s="202">
        <v>58.7</v>
      </c>
      <c r="Q43" s="202">
        <v>2.94</v>
      </c>
      <c r="R43" s="202">
        <v>5.78</v>
      </c>
      <c r="S43" s="202">
        <v>3.79</v>
      </c>
      <c r="T43" s="202">
        <v>0</v>
      </c>
      <c r="U43" s="202">
        <v>257.19</v>
      </c>
      <c r="V43" s="202">
        <v>1.86</v>
      </c>
      <c r="W43" s="202">
        <v>4.8099999999999996</v>
      </c>
      <c r="X43" s="202">
        <v>17.329999999999998</v>
      </c>
      <c r="Y43" s="202">
        <v>0</v>
      </c>
      <c r="Z43">
        <v>0</v>
      </c>
      <c r="AA43" s="202">
        <v>7.77</v>
      </c>
      <c r="AB43" s="202">
        <v>0</v>
      </c>
      <c r="AC43" s="202">
        <v>0</v>
      </c>
      <c r="AD43" s="202">
        <v>0</v>
      </c>
      <c r="AE43" s="202">
        <v>24.49</v>
      </c>
      <c r="AF43" s="202">
        <v>0</v>
      </c>
      <c r="AG43" s="202">
        <v>0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33.700000000000003</v>
      </c>
      <c r="AQ43" s="202">
        <v>14.6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87.17</v>
      </c>
      <c r="L44" s="202">
        <v>34.229999999999997</v>
      </c>
      <c r="M44" s="202">
        <v>0</v>
      </c>
      <c r="N44" s="202">
        <v>29.04</v>
      </c>
      <c r="O44" s="202">
        <v>48.76</v>
      </c>
      <c r="P44" s="202">
        <v>58.7</v>
      </c>
      <c r="Q44" s="202">
        <v>2.94</v>
      </c>
      <c r="R44" s="202">
        <v>5.78</v>
      </c>
      <c r="S44" s="202">
        <v>3.79</v>
      </c>
      <c r="T44" s="202">
        <v>0</v>
      </c>
      <c r="U44" s="202">
        <v>257.19</v>
      </c>
      <c r="V44" s="202">
        <v>1.86</v>
      </c>
      <c r="W44" s="202">
        <v>4.8099999999999996</v>
      </c>
      <c r="X44" s="202">
        <v>17.329999999999998</v>
      </c>
      <c r="Y44" s="202">
        <v>0</v>
      </c>
      <c r="Z44">
        <v>0</v>
      </c>
      <c r="AA44" s="202">
        <v>7.77</v>
      </c>
      <c r="AB44" s="202">
        <v>0</v>
      </c>
      <c r="AC44" s="202">
        <v>0</v>
      </c>
      <c r="AD44" s="202">
        <v>0</v>
      </c>
      <c r="AE44" s="202">
        <v>24.49</v>
      </c>
      <c r="AF44" s="202">
        <v>0</v>
      </c>
      <c r="AG44" s="202">
        <v>0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33.700000000000003</v>
      </c>
      <c r="AQ44" s="202">
        <v>14.6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87.17</v>
      </c>
      <c r="L45" s="202">
        <v>34.229999999999997</v>
      </c>
      <c r="M45" s="202">
        <v>0</v>
      </c>
      <c r="N45" s="202">
        <v>29.04</v>
      </c>
      <c r="O45" s="202">
        <v>48.76</v>
      </c>
      <c r="P45" s="202">
        <v>58.7</v>
      </c>
      <c r="Q45" s="202">
        <v>2.94</v>
      </c>
      <c r="R45" s="202">
        <v>5.78</v>
      </c>
      <c r="S45" s="202">
        <v>3.79</v>
      </c>
      <c r="T45" s="202">
        <v>0</v>
      </c>
      <c r="U45" s="202">
        <v>257.19</v>
      </c>
      <c r="V45" s="202">
        <v>1.86</v>
      </c>
      <c r="W45" s="202">
        <v>4.8099999999999996</v>
      </c>
      <c r="X45" s="202">
        <v>17.329999999999998</v>
      </c>
      <c r="Y45" s="202">
        <v>0</v>
      </c>
      <c r="Z45">
        <v>0</v>
      </c>
      <c r="AA45" s="202">
        <v>7.54</v>
      </c>
      <c r="AB45" s="202">
        <v>0</v>
      </c>
      <c r="AC45" s="202">
        <v>0</v>
      </c>
      <c r="AD45" s="202">
        <v>0</v>
      </c>
      <c r="AE45" s="202">
        <v>24</v>
      </c>
      <c r="AF45" s="202">
        <v>0</v>
      </c>
      <c r="AG45" s="202">
        <v>0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33.700000000000003</v>
      </c>
      <c r="AQ45" s="202">
        <v>14.6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87.17</v>
      </c>
      <c r="L46" s="202">
        <v>34.229999999999997</v>
      </c>
      <c r="M46" s="202">
        <v>0</v>
      </c>
      <c r="N46" s="202">
        <v>29.04</v>
      </c>
      <c r="O46" s="202">
        <v>48.76</v>
      </c>
      <c r="P46" s="202">
        <v>58.7</v>
      </c>
      <c r="Q46" s="202">
        <v>2.94</v>
      </c>
      <c r="R46" s="202">
        <v>5.78</v>
      </c>
      <c r="S46" s="202">
        <v>3.79</v>
      </c>
      <c r="T46" s="202">
        <v>0</v>
      </c>
      <c r="U46" s="202">
        <v>257.19</v>
      </c>
      <c r="V46" s="202">
        <v>1.86</v>
      </c>
      <c r="W46" s="202">
        <v>4.8099999999999996</v>
      </c>
      <c r="X46" s="202">
        <v>17.329999999999998</v>
      </c>
      <c r="Y46" s="202">
        <v>0</v>
      </c>
      <c r="Z46">
        <v>0</v>
      </c>
      <c r="AA46" s="202">
        <v>7.54</v>
      </c>
      <c r="AB46" s="202">
        <v>0</v>
      </c>
      <c r="AC46" s="202">
        <v>0</v>
      </c>
      <c r="AD46" s="202">
        <v>0</v>
      </c>
      <c r="AE46" s="202">
        <v>24</v>
      </c>
      <c r="AF46" s="202">
        <v>0</v>
      </c>
      <c r="AG46" s="202">
        <v>0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33.700000000000003</v>
      </c>
      <c r="AQ46" s="202">
        <v>14.6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87.17</v>
      </c>
      <c r="L47" s="202">
        <v>35</v>
      </c>
      <c r="M47" s="202">
        <v>0</v>
      </c>
      <c r="N47" s="202">
        <v>29.04</v>
      </c>
      <c r="O47" s="202">
        <v>48.76</v>
      </c>
      <c r="P47" s="202">
        <v>58.7</v>
      </c>
      <c r="Q47" s="202">
        <v>2.94</v>
      </c>
      <c r="R47" s="202">
        <v>5.78</v>
      </c>
      <c r="S47" s="202">
        <v>3.79</v>
      </c>
      <c r="T47" s="202">
        <v>0</v>
      </c>
      <c r="U47" s="202">
        <v>257.19</v>
      </c>
      <c r="V47" s="202">
        <v>1.86</v>
      </c>
      <c r="W47" s="202">
        <v>4.8099999999999996</v>
      </c>
      <c r="X47" s="202">
        <v>17.329999999999998</v>
      </c>
      <c r="Y47" s="202">
        <v>0</v>
      </c>
      <c r="Z47">
        <v>0</v>
      </c>
      <c r="AA47" s="202">
        <v>7.54</v>
      </c>
      <c r="AB47" s="202">
        <v>0</v>
      </c>
      <c r="AC47" s="202">
        <v>0</v>
      </c>
      <c r="AD47" s="202">
        <v>0</v>
      </c>
      <c r="AE47" s="202">
        <v>24</v>
      </c>
      <c r="AF47" s="202">
        <v>0</v>
      </c>
      <c r="AG47" s="202">
        <v>0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33.700000000000003</v>
      </c>
      <c r="AQ47" s="202">
        <v>14.6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87.17</v>
      </c>
      <c r="L48" s="202">
        <v>35</v>
      </c>
      <c r="M48" s="202">
        <v>0</v>
      </c>
      <c r="N48" s="202">
        <v>29.04</v>
      </c>
      <c r="O48" s="202">
        <v>48.76</v>
      </c>
      <c r="P48" s="202">
        <v>58.7</v>
      </c>
      <c r="Q48" s="202">
        <v>2.94</v>
      </c>
      <c r="R48" s="202">
        <v>5.78</v>
      </c>
      <c r="S48" s="202">
        <v>3.79</v>
      </c>
      <c r="T48" s="202">
        <v>0</v>
      </c>
      <c r="U48" s="202">
        <v>257.19</v>
      </c>
      <c r="V48" s="202">
        <v>1.86</v>
      </c>
      <c r="W48" s="202">
        <v>4.8099999999999996</v>
      </c>
      <c r="X48" s="202">
        <v>17.329999999999998</v>
      </c>
      <c r="Y48" s="202">
        <v>0</v>
      </c>
      <c r="Z48">
        <v>0</v>
      </c>
      <c r="AA48" s="202">
        <v>7.54</v>
      </c>
      <c r="AB48" s="202">
        <v>0</v>
      </c>
      <c r="AC48" s="202">
        <v>0</v>
      </c>
      <c r="AD48" s="202">
        <v>0</v>
      </c>
      <c r="AE48" s="202">
        <v>24</v>
      </c>
      <c r="AF48" s="202">
        <v>0</v>
      </c>
      <c r="AG48" s="202">
        <v>0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33.700000000000003</v>
      </c>
      <c r="AQ48" s="202">
        <v>14.6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86.71</v>
      </c>
      <c r="L49" s="202">
        <v>35</v>
      </c>
      <c r="M49" s="202">
        <v>0</v>
      </c>
      <c r="N49" s="202">
        <v>29.04</v>
      </c>
      <c r="O49" s="202">
        <v>48.76</v>
      </c>
      <c r="P49" s="202">
        <v>58.7</v>
      </c>
      <c r="Q49" s="202">
        <v>2.94</v>
      </c>
      <c r="R49" s="202">
        <v>5.78</v>
      </c>
      <c r="S49" s="202">
        <v>3.79</v>
      </c>
      <c r="T49" s="202">
        <v>0</v>
      </c>
      <c r="U49" s="202">
        <v>257.19</v>
      </c>
      <c r="V49" s="202">
        <v>1.86</v>
      </c>
      <c r="W49" s="202">
        <v>4.8099999999999996</v>
      </c>
      <c r="X49" s="202">
        <v>17.329999999999998</v>
      </c>
      <c r="Y49" s="202">
        <v>0</v>
      </c>
      <c r="Z49">
        <v>0</v>
      </c>
      <c r="AA49" s="202">
        <v>7.54</v>
      </c>
      <c r="AB49" s="202">
        <v>0</v>
      </c>
      <c r="AC49" s="202">
        <v>0</v>
      </c>
      <c r="AD49" s="202">
        <v>0</v>
      </c>
      <c r="AE49" s="202">
        <v>24</v>
      </c>
      <c r="AF49" s="202">
        <v>0</v>
      </c>
      <c r="AG49" s="202">
        <v>0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33.700000000000003</v>
      </c>
      <c r="AQ49" s="202">
        <v>14.6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86.71</v>
      </c>
      <c r="L50" s="202">
        <v>35</v>
      </c>
      <c r="M50" s="202">
        <v>0</v>
      </c>
      <c r="N50" s="202">
        <v>29.04</v>
      </c>
      <c r="O50" s="202">
        <v>48.76</v>
      </c>
      <c r="P50" s="202">
        <v>58.7</v>
      </c>
      <c r="Q50" s="202">
        <v>2.94</v>
      </c>
      <c r="R50" s="202">
        <v>5.78</v>
      </c>
      <c r="S50" s="202">
        <v>3.79</v>
      </c>
      <c r="T50" s="202">
        <v>0</v>
      </c>
      <c r="U50" s="202">
        <v>257.19</v>
      </c>
      <c r="V50" s="202">
        <v>1.86</v>
      </c>
      <c r="W50" s="202">
        <v>4.8099999999999996</v>
      </c>
      <c r="X50" s="202">
        <v>17.329999999999998</v>
      </c>
      <c r="Y50" s="202">
        <v>0</v>
      </c>
      <c r="Z50">
        <v>0</v>
      </c>
      <c r="AA50" s="202">
        <v>7.54</v>
      </c>
      <c r="AB50" s="202">
        <v>0</v>
      </c>
      <c r="AC50" s="202">
        <v>0</v>
      </c>
      <c r="AD50" s="202">
        <v>0</v>
      </c>
      <c r="AE50" s="202">
        <v>24</v>
      </c>
      <c r="AF50" s="202">
        <v>0</v>
      </c>
      <c r="AG50" s="202">
        <v>0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33.700000000000003</v>
      </c>
      <c r="AQ50" s="202">
        <v>14.6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86.66</v>
      </c>
      <c r="L51" s="202">
        <v>35</v>
      </c>
      <c r="M51" s="202">
        <v>0</v>
      </c>
      <c r="N51" s="202">
        <v>29.04</v>
      </c>
      <c r="O51" s="202">
        <v>48.76</v>
      </c>
      <c r="P51" s="202">
        <v>58.7</v>
      </c>
      <c r="Q51" s="202">
        <v>2.78</v>
      </c>
      <c r="R51" s="202">
        <v>5.57</v>
      </c>
      <c r="S51" s="202">
        <v>3.71</v>
      </c>
      <c r="T51" s="202">
        <v>0</v>
      </c>
      <c r="U51" s="202">
        <v>257.19</v>
      </c>
      <c r="V51" s="202">
        <v>1.86</v>
      </c>
      <c r="W51" s="202">
        <v>4.8099999999999996</v>
      </c>
      <c r="X51" s="202">
        <v>17.329999999999998</v>
      </c>
      <c r="Y51" s="202">
        <v>0</v>
      </c>
      <c r="Z51">
        <v>0</v>
      </c>
      <c r="AA51" s="202">
        <v>7.54</v>
      </c>
      <c r="AB51" s="202">
        <v>0</v>
      </c>
      <c r="AC51" s="202">
        <v>0</v>
      </c>
      <c r="AD51" s="202">
        <v>0</v>
      </c>
      <c r="AE51" s="202">
        <v>24</v>
      </c>
      <c r="AF51" s="202">
        <v>0</v>
      </c>
      <c r="AG51" s="202">
        <v>0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33.700000000000003</v>
      </c>
      <c r="AQ51" s="202">
        <v>11.24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86.66</v>
      </c>
      <c r="L52" s="202">
        <v>35</v>
      </c>
      <c r="M52" s="202">
        <v>0</v>
      </c>
      <c r="N52" s="202">
        <v>29.04</v>
      </c>
      <c r="O52" s="202">
        <v>48.76</v>
      </c>
      <c r="P52" s="202">
        <v>58.7</v>
      </c>
      <c r="Q52" s="202">
        <v>2.78</v>
      </c>
      <c r="R52" s="202">
        <v>5.57</v>
      </c>
      <c r="S52" s="202">
        <v>3.71</v>
      </c>
      <c r="T52" s="202">
        <v>0</v>
      </c>
      <c r="U52" s="202">
        <v>257.19</v>
      </c>
      <c r="V52" s="202">
        <v>1.86</v>
      </c>
      <c r="W52" s="202">
        <v>4.63</v>
      </c>
      <c r="X52" s="202">
        <v>17.61</v>
      </c>
      <c r="Y52" s="202">
        <v>0</v>
      </c>
      <c r="Z52">
        <v>0</v>
      </c>
      <c r="AA52" s="202">
        <v>7.54</v>
      </c>
      <c r="AB52" s="202">
        <v>0</v>
      </c>
      <c r="AC52" s="202">
        <v>0</v>
      </c>
      <c r="AD52" s="202">
        <v>0</v>
      </c>
      <c r="AE52" s="202">
        <v>24</v>
      </c>
      <c r="AF52" s="202">
        <v>0</v>
      </c>
      <c r="AG52" s="202">
        <v>0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33.700000000000003</v>
      </c>
      <c r="AQ52" s="202">
        <v>11.13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86.66</v>
      </c>
      <c r="L53" s="202">
        <v>35</v>
      </c>
      <c r="M53" s="202">
        <v>0</v>
      </c>
      <c r="N53" s="202">
        <v>29.04</v>
      </c>
      <c r="O53" s="202">
        <v>48.76</v>
      </c>
      <c r="P53" s="202">
        <v>58.7</v>
      </c>
      <c r="Q53" s="202">
        <v>2.78</v>
      </c>
      <c r="R53" s="202">
        <v>5.57</v>
      </c>
      <c r="S53" s="202">
        <v>3.71</v>
      </c>
      <c r="T53" s="202">
        <v>0</v>
      </c>
      <c r="U53" s="202">
        <v>257.19</v>
      </c>
      <c r="V53" s="202">
        <v>1.86</v>
      </c>
      <c r="W53" s="202">
        <v>4.63</v>
      </c>
      <c r="X53" s="202">
        <v>17.61</v>
      </c>
      <c r="Y53" s="202">
        <v>0</v>
      </c>
      <c r="Z53">
        <v>0</v>
      </c>
      <c r="AA53" s="202">
        <v>7.54</v>
      </c>
      <c r="AB53" s="202">
        <v>0</v>
      </c>
      <c r="AC53" s="202">
        <v>0</v>
      </c>
      <c r="AD53" s="202">
        <v>0</v>
      </c>
      <c r="AE53" s="202">
        <v>24</v>
      </c>
      <c r="AF53" s="202">
        <v>0</v>
      </c>
      <c r="AG53" s="202">
        <v>0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33.700000000000003</v>
      </c>
      <c r="AQ53" s="202">
        <v>11.13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86.66</v>
      </c>
      <c r="L54" s="202">
        <v>35</v>
      </c>
      <c r="M54" s="202">
        <v>0</v>
      </c>
      <c r="N54" s="202">
        <v>29.04</v>
      </c>
      <c r="O54" s="202">
        <v>48.76</v>
      </c>
      <c r="P54" s="202">
        <v>58.7</v>
      </c>
      <c r="Q54" s="202">
        <v>2.78</v>
      </c>
      <c r="R54" s="202">
        <v>5.57</v>
      </c>
      <c r="S54" s="202">
        <v>3.71</v>
      </c>
      <c r="T54" s="202">
        <v>0</v>
      </c>
      <c r="U54" s="202">
        <v>257.19</v>
      </c>
      <c r="V54" s="202">
        <v>1.86</v>
      </c>
      <c r="W54" s="202">
        <v>4.63</v>
      </c>
      <c r="X54" s="202">
        <v>17.61</v>
      </c>
      <c r="Y54" s="202">
        <v>0</v>
      </c>
      <c r="Z54">
        <v>0</v>
      </c>
      <c r="AA54" s="202">
        <v>7.54</v>
      </c>
      <c r="AB54" s="202">
        <v>0</v>
      </c>
      <c r="AC54" s="202">
        <v>0</v>
      </c>
      <c r="AD54" s="202">
        <v>0</v>
      </c>
      <c r="AE54" s="202">
        <v>24</v>
      </c>
      <c r="AF54" s="202">
        <v>0</v>
      </c>
      <c r="AG54" s="202">
        <v>0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33.700000000000003</v>
      </c>
      <c r="AQ54" s="202">
        <v>11.24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86.66</v>
      </c>
      <c r="L55" s="202">
        <v>35</v>
      </c>
      <c r="M55" s="202">
        <v>0</v>
      </c>
      <c r="N55" s="202">
        <v>29.04</v>
      </c>
      <c r="O55" s="202">
        <v>48.76</v>
      </c>
      <c r="P55" s="202">
        <v>58.7</v>
      </c>
      <c r="Q55" s="202">
        <v>2.78</v>
      </c>
      <c r="R55" s="202">
        <v>5.78</v>
      </c>
      <c r="S55" s="202">
        <v>3.71</v>
      </c>
      <c r="T55" s="202">
        <v>0</v>
      </c>
      <c r="U55" s="202">
        <v>257.19</v>
      </c>
      <c r="V55" s="202">
        <v>1.86</v>
      </c>
      <c r="W55" s="202">
        <v>4.8099999999999996</v>
      </c>
      <c r="X55" s="202">
        <v>17.329999999999998</v>
      </c>
      <c r="Y55" s="202">
        <v>0</v>
      </c>
      <c r="Z55">
        <v>0</v>
      </c>
      <c r="AA55" s="202">
        <v>7.54</v>
      </c>
      <c r="AB55" s="202">
        <v>0</v>
      </c>
      <c r="AC55" s="202">
        <v>0</v>
      </c>
      <c r="AD55" s="202">
        <v>0</v>
      </c>
      <c r="AE55" s="202">
        <v>24</v>
      </c>
      <c r="AF55" s="202">
        <v>0</v>
      </c>
      <c r="AG55" s="202">
        <v>0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35</v>
      </c>
      <c r="AQ55" s="202">
        <v>11.24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86.66</v>
      </c>
      <c r="L56" s="202">
        <v>35</v>
      </c>
      <c r="M56" s="202">
        <v>0</v>
      </c>
      <c r="N56" s="202">
        <v>29.04</v>
      </c>
      <c r="O56" s="202">
        <v>48.76</v>
      </c>
      <c r="P56" s="202">
        <v>58.7</v>
      </c>
      <c r="Q56" s="202">
        <v>2.78</v>
      </c>
      <c r="R56" s="202">
        <v>5.57</v>
      </c>
      <c r="S56" s="202">
        <v>3.71</v>
      </c>
      <c r="T56" s="202">
        <v>0</v>
      </c>
      <c r="U56" s="202">
        <v>257.19</v>
      </c>
      <c r="V56" s="202">
        <v>1.86</v>
      </c>
      <c r="W56" s="202">
        <v>4.8099999999999996</v>
      </c>
      <c r="X56" s="202">
        <v>17.329999999999998</v>
      </c>
      <c r="Y56" s="202">
        <v>0</v>
      </c>
      <c r="Z56">
        <v>0</v>
      </c>
      <c r="AA56" s="202">
        <v>7.54</v>
      </c>
      <c r="AB56" s="202">
        <v>0</v>
      </c>
      <c r="AC56" s="202">
        <v>0</v>
      </c>
      <c r="AD56" s="202">
        <v>0</v>
      </c>
      <c r="AE56" s="202">
        <v>24</v>
      </c>
      <c r="AF56" s="202">
        <v>0</v>
      </c>
      <c r="AG56" s="202">
        <v>0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33.700000000000003</v>
      </c>
      <c r="AQ56" s="202">
        <v>11.24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86.66</v>
      </c>
      <c r="L57" s="202">
        <v>35</v>
      </c>
      <c r="M57" s="202">
        <v>0</v>
      </c>
      <c r="N57" s="202">
        <v>29.04</v>
      </c>
      <c r="O57" s="202">
        <v>48.76</v>
      </c>
      <c r="P57" s="202">
        <v>58.7</v>
      </c>
      <c r="Q57" s="202">
        <v>2.78</v>
      </c>
      <c r="R57" s="202">
        <v>5.57</v>
      </c>
      <c r="S57" s="202">
        <v>3.71</v>
      </c>
      <c r="T57" s="202">
        <v>0</v>
      </c>
      <c r="U57" s="202">
        <v>257.19</v>
      </c>
      <c r="V57" s="202">
        <v>1.86</v>
      </c>
      <c r="W57" s="202">
        <v>4.8099999999999996</v>
      </c>
      <c r="X57" s="202">
        <v>17.329999999999998</v>
      </c>
      <c r="Y57" s="202">
        <v>0</v>
      </c>
      <c r="Z57">
        <v>0</v>
      </c>
      <c r="AA57" s="202">
        <v>7.54</v>
      </c>
      <c r="AB57" s="202">
        <v>0</v>
      </c>
      <c r="AC57" s="202">
        <v>0</v>
      </c>
      <c r="AD57" s="202">
        <v>0</v>
      </c>
      <c r="AE57" s="202">
        <v>24</v>
      </c>
      <c r="AF57" s="202">
        <v>0</v>
      </c>
      <c r="AG57" s="202">
        <v>0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33.700000000000003</v>
      </c>
      <c r="AQ57" s="202">
        <v>11.24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86.66</v>
      </c>
      <c r="L58" s="202">
        <v>35</v>
      </c>
      <c r="M58" s="202">
        <v>0</v>
      </c>
      <c r="N58" s="202">
        <v>29.04</v>
      </c>
      <c r="O58" s="202">
        <v>48.76</v>
      </c>
      <c r="P58" s="202">
        <v>58.7</v>
      </c>
      <c r="Q58" s="202">
        <v>2.78</v>
      </c>
      <c r="R58" s="202">
        <v>5.57</v>
      </c>
      <c r="S58" s="202">
        <v>3.71</v>
      </c>
      <c r="T58" s="202">
        <v>0</v>
      </c>
      <c r="U58" s="202">
        <v>257.19</v>
      </c>
      <c r="V58" s="202">
        <v>1.86</v>
      </c>
      <c r="W58" s="202">
        <v>4.63</v>
      </c>
      <c r="X58" s="202">
        <v>17.61</v>
      </c>
      <c r="Y58" s="202">
        <v>0</v>
      </c>
      <c r="Z58">
        <v>0</v>
      </c>
      <c r="AA58" s="202">
        <v>7.54</v>
      </c>
      <c r="AB58" s="202">
        <v>0</v>
      </c>
      <c r="AC58" s="202">
        <v>0</v>
      </c>
      <c r="AD58" s="202">
        <v>0</v>
      </c>
      <c r="AE58" s="202">
        <v>24</v>
      </c>
      <c r="AF58" s="202">
        <v>0</v>
      </c>
      <c r="AG58" s="202">
        <v>0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33.700000000000003</v>
      </c>
      <c r="AQ58" s="202">
        <v>11.13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86.66</v>
      </c>
      <c r="L59" s="202">
        <v>33.700000000000003</v>
      </c>
      <c r="M59" s="202">
        <v>0</v>
      </c>
      <c r="N59" s="202">
        <v>29.04</v>
      </c>
      <c r="O59" s="202">
        <v>48.76</v>
      </c>
      <c r="P59" s="202">
        <v>58.7</v>
      </c>
      <c r="Q59" s="202">
        <v>2.78</v>
      </c>
      <c r="R59" s="202">
        <v>5.57</v>
      </c>
      <c r="S59" s="202">
        <v>3.71</v>
      </c>
      <c r="T59" s="202">
        <v>0</v>
      </c>
      <c r="U59" s="202">
        <v>257.19</v>
      </c>
      <c r="V59" s="202">
        <v>1.93</v>
      </c>
      <c r="W59" s="202">
        <v>4.63</v>
      </c>
      <c r="X59" s="202">
        <v>17.61</v>
      </c>
      <c r="Y59" s="202">
        <v>0</v>
      </c>
      <c r="Z59">
        <v>0</v>
      </c>
      <c r="AA59" s="202">
        <v>7.54</v>
      </c>
      <c r="AB59" s="202">
        <v>0</v>
      </c>
      <c r="AC59" s="202">
        <v>0</v>
      </c>
      <c r="AD59" s="202">
        <v>0</v>
      </c>
      <c r="AE59" s="202">
        <v>24</v>
      </c>
      <c r="AF59" s="202">
        <v>0</v>
      </c>
      <c r="AG59" s="202">
        <v>0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33.700000000000003</v>
      </c>
      <c r="AQ59" s="202">
        <v>11.13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86.66</v>
      </c>
      <c r="L60" s="202">
        <v>33.700000000000003</v>
      </c>
      <c r="M60" s="202">
        <v>0</v>
      </c>
      <c r="N60" s="202">
        <v>29.04</v>
      </c>
      <c r="O60" s="202">
        <v>48.76</v>
      </c>
      <c r="P60" s="202">
        <v>58.7</v>
      </c>
      <c r="Q60" s="202">
        <v>2.78</v>
      </c>
      <c r="R60" s="202">
        <v>5.57</v>
      </c>
      <c r="S60" s="202">
        <v>3.71</v>
      </c>
      <c r="T60" s="202">
        <v>0</v>
      </c>
      <c r="U60" s="202">
        <v>257.19</v>
      </c>
      <c r="V60" s="202">
        <v>1.93</v>
      </c>
      <c r="W60" s="202">
        <v>4.63</v>
      </c>
      <c r="X60" s="202">
        <v>17.61</v>
      </c>
      <c r="Y60" s="202">
        <v>0</v>
      </c>
      <c r="Z60">
        <v>0</v>
      </c>
      <c r="AA60" s="202">
        <v>7.54</v>
      </c>
      <c r="AB60" s="202">
        <v>0</v>
      </c>
      <c r="AC60" s="202">
        <v>0</v>
      </c>
      <c r="AD60" s="202">
        <v>0</v>
      </c>
      <c r="AE60" s="202">
        <v>24</v>
      </c>
      <c r="AF60" s="202">
        <v>0</v>
      </c>
      <c r="AG60" s="202">
        <v>0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33.700000000000003</v>
      </c>
      <c r="AQ60" s="202">
        <v>11.13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86.66</v>
      </c>
      <c r="L61" s="202">
        <v>33.700000000000003</v>
      </c>
      <c r="M61" s="202">
        <v>0</v>
      </c>
      <c r="N61" s="202">
        <v>29.04</v>
      </c>
      <c r="O61" s="202">
        <v>48.76</v>
      </c>
      <c r="P61" s="202">
        <v>58.7</v>
      </c>
      <c r="Q61" s="202">
        <v>2.78</v>
      </c>
      <c r="R61" s="202">
        <v>5.57</v>
      </c>
      <c r="S61" s="202">
        <v>3.71</v>
      </c>
      <c r="T61" s="202">
        <v>0</v>
      </c>
      <c r="U61" s="202">
        <v>257.19</v>
      </c>
      <c r="V61" s="202">
        <v>3.5</v>
      </c>
      <c r="W61" s="202">
        <v>7.87</v>
      </c>
      <c r="X61" s="202">
        <v>33.35</v>
      </c>
      <c r="Y61" s="202">
        <v>0</v>
      </c>
      <c r="Z61">
        <v>0</v>
      </c>
      <c r="AA61" s="202">
        <v>7.54</v>
      </c>
      <c r="AB61" s="202">
        <v>0</v>
      </c>
      <c r="AC61" s="202">
        <v>0</v>
      </c>
      <c r="AD61" s="202">
        <v>0</v>
      </c>
      <c r="AE61" s="202">
        <v>24</v>
      </c>
      <c r="AF61" s="202">
        <v>0</v>
      </c>
      <c r="AG61" s="202">
        <v>0</v>
      </c>
      <c r="AH61" s="202">
        <v>0</v>
      </c>
      <c r="AI61" s="202">
        <v>48.43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33.700000000000003</v>
      </c>
      <c r="AQ61" s="202">
        <v>11.13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86.66</v>
      </c>
      <c r="L62" s="202">
        <v>33.700000000000003</v>
      </c>
      <c r="M62" s="202">
        <v>0</v>
      </c>
      <c r="N62" s="202">
        <v>29.04</v>
      </c>
      <c r="O62" s="202">
        <v>48.76</v>
      </c>
      <c r="P62" s="202">
        <v>58.7</v>
      </c>
      <c r="Q62" s="202">
        <v>2.78</v>
      </c>
      <c r="R62" s="202">
        <v>5.57</v>
      </c>
      <c r="S62" s="202">
        <v>3.71</v>
      </c>
      <c r="T62" s="202">
        <v>0</v>
      </c>
      <c r="U62" s="202">
        <v>257.19</v>
      </c>
      <c r="V62" s="202">
        <v>3.5</v>
      </c>
      <c r="W62" s="202">
        <v>7.87</v>
      </c>
      <c r="X62" s="202">
        <v>33.35</v>
      </c>
      <c r="Y62" s="202">
        <v>0</v>
      </c>
      <c r="Z62">
        <v>0</v>
      </c>
      <c r="AA62" s="202">
        <v>7.54</v>
      </c>
      <c r="AB62" s="202">
        <v>0</v>
      </c>
      <c r="AC62" s="202">
        <v>0</v>
      </c>
      <c r="AD62" s="202">
        <v>0</v>
      </c>
      <c r="AE62" s="202">
        <v>24</v>
      </c>
      <c r="AF62" s="202">
        <v>0</v>
      </c>
      <c r="AG62" s="202">
        <v>0</v>
      </c>
      <c r="AH62" s="202">
        <v>0</v>
      </c>
      <c r="AI62" s="202">
        <v>48.43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33.700000000000003</v>
      </c>
      <c r="AQ62" s="202">
        <v>11.13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86.66</v>
      </c>
      <c r="L63" s="202">
        <v>33.700000000000003</v>
      </c>
      <c r="M63" s="202">
        <v>0</v>
      </c>
      <c r="N63" s="202">
        <v>29.04</v>
      </c>
      <c r="O63" s="202">
        <v>48.76</v>
      </c>
      <c r="P63" s="202">
        <v>58.7</v>
      </c>
      <c r="Q63" s="202">
        <v>2.78</v>
      </c>
      <c r="R63" s="202">
        <v>5.57</v>
      </c>
      <c r="S63" s="202">
        <v>3.71</v>
      </c>
      <c r="T63" s="202">
        <v>0</v>
      </c>
      <c r="U63" s="202">
        <v>257.19</v>
      </c>
      <c r="V63" s="202">
        <v>3.5</v>
      </c>
      <c r="W63" s="202">
        <v>7.87</v>
      </c>
      <c r="X63" s="202">
        <v>33.35</v>
      </c>
      <c r="Y63" s="202">
        <v>0</v>
      </c>
      <c r="Z63">
        <v>0</v>
      </c>
      <c r="AA63" s="202">
        <v>7.54</v>
      </c>
      <c r="AB63" s="202">
        <v>0</v>
      </c>
      <c r="AC63" s="202">
        <v>0</v>
      </c>
      <c r="AD63" s="202">
        <v>0</v>
      </c>
      <c r="AE63" s="202">
        <v>24</v>
      </c>
      <c r="AF63" s="202">
        <v>0</v>
      </c>
      <c r="AG63" s="202">
        <v>0</v>
      </c>
      <c r="AH63" s="202">
        <v>0</v>
      </c>
      <c r="AI63" s="202">
        <v>48.43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66.400000000000006</v>
      </c>
      <c r="AQ63" s="202">
        <v>11.13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86.66</v>
      </c>
      <c r="L64" s="202">
        <v>33.700000000000003</v>
      </c>
      <c r="M64" s="202">
        <v>0</v>
      </c>
      <c r="N64" s="202">
        <v>29.04</v>
      </c>
      <c r="O64" s="202">
        <v>48.76</v>
      </c>
      <c r="P64" s="202">
        <v>58.7</v>
      </c>
      <c r="Q64" s="202">
        <v>2.78</v>
      </c>
      <c r="R64" s="202">
        <v>5.57</v>
      </c>
      <c r="S64" s="202">
        <v>3.71</v>
      </c>
      <c r="T64" s="202">
        <v>0</v>
      </c>
      <c r="U64" s="202">
        <v>257.19</v>
      </c>
      <c r="V64" s="202">
        <v>3.5</v>
      </c>
      <c r="W64" s="202">
        <v>7.87</v>
      </c>
      <c r="X64" s="202">
        <v>33.35</v>
      </c>
      <c r="Y64" s="202">
        <v>0</v>
      </c>
      <c r="Z64">
        <v>0</v>
      </c>
      <c r="AA64" s="202">
        <v>7.54</v>
      </c>
      <c r="AB64" s="202">
        <v>0</v>
      </c>
      <c r="AC64" s="202">
        <v>0</v>
      </c>
      <c r="AD64" s="202">
        <v>0</v>
      </c>
      <c r="AE64" s="202">
        <v>24</v>
      </c>
      <c r="AF64" s="202">
        <v>0</v>
      </c>
      <c r="AG64" s="202">
        <v>0</v>
      </c>
      <c r="AH64" s="202">
        <v>0</v>
      </c>
      <c r="AI64" s="202">
        <v>48.43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66.400000000000006</v>
      </c>
      <c r="AQ64" s="202">
        <v>11.13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86.66</v>
      </c>
      <c r="L65" s="202">
        <v>33.700000000000003</v>
      </c>
      <c r="M65" s="202">
        <v>0</v>
      </c>
      <c r="N65" s="202">
        <v>29.04</v>
      </c>
      <c r="O65" s="202">
        <v>48.76</v>
      </c>
      <c r="P65" s="202">
        <v>58.7</v>
      </c>
      <c r="Q65" s="202">
        <v>2.78</v>
      </c>
      <c r="R65" s="202">
        <v>5.57</v>
      </c>
      <c r="S65" s="202">
        <v>3.71</v>
      </c>
      <c r="T65" s="202">
        <v>0</v>
      </c>
      <c r="U65" s="202">
        <v>257.19</v>
      </c>
      <c r="V65" s="202">
        <v>3.5</v>
      </c>
      <c r="W65" s="202">
        <v>7.87</v>
      </c>
      <c r="X65" s="202">
        <v>33.35</v>
      </c>
      <c r="Y65" s="202">
        <v>0</v>
      </c>
      <c r="Z65">
        <v>0</v>
      </c>
      <c r="AA65" s="202">
        <v>13.1</v>
      </c>
      <c r="AB65" s="202">
        <v>0</v>
      </c>
      <c r="AC65" s="202">
        <v>0</v>
      </c>
      <c r="AD65" s="202">
        <v>0</v>
      </c>
      <c r="AE65" s="202">
        <v>44</v>
      </c>
      <c r="AF65" s="202">
        <v>0</v>
      </c>
      <c r="AG65" s="202">
        <v>0</v>
      </c>
      <c r="AH65" s="202">
        <v>0</v>
      </c>
      <c r="AI65" s="202">
        <v>48.43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33.700000000000003</v>
      </c>
      <c r="AQ65" s="202">
        <v>11.13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86.66</v>
      </c>
      <c r="L66" s="202">
        <v>33.700000000000003</v>
      </c>
      <c r="M66" s="202">
        <v>0</v>
      </c>
      <c r="N66" s="202">
        <v>29.04</v>
      </c>
      <c r="O66" s="202">
        <v>48.76</v>
      </c>
      <c r="P66" s="202">
        <v>58.7</v>
      </c>
      <c r="Q66" s="202">
        <v>2.78</v>
      </c>
      <c r="R66" s="202">
        <v>5.57</v>
      </c>
      <c r="S66" s="202">
        <v>3.71</v>
      </c>
      <c r="T66" s="202">
        <v>0</v>
      </c>
      <c r="U66" s="202">
        <v>257.19</v>
      </c>
      <c r="V66" s="202">
        <v>3.5</v>
      </c>
      <c r="W66" s="202">
        <v>7.87</v>
      </c>
      <c r="X66" s="202">
        <v>33.35</v>
      </c>
      <c r="Y66" s="202">
        <v>0</v>
      </c>
      <c r="Z66">
        <v>0</v>
      </c>
      <c r="AA66" s="202">
        <v>13.1</v>
      </c>
      <c r="AB66" s="202">
        <v>0</v>
      </c>
      <c r="AC66" s="202">
        <v>0</v>
      </c>
      <c r="AD66" s="202">
        <v>0</v>
      </c>
      <c r="AE66" s="202">
        <v>44</v>
      </c>
      <c r="AF66" s="202">
        <v>0</v>
      </c>
      <c r="AG66" s="202">
        <v>0</v>
      </c>
      <c r="AH66" s="202">
        <v>0</v>
      </c>
      <c r="AI66" s="202">
        <v>48.43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33.700000000000003</v>
      </c>
      <c r="AQ66" s="202">
        <v>11.13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86.66</v>
      </c>
      <c r="L67" s="202">
        <v>33.700000000000003</v>
      </c>
      <c r="M67" s="202">
        <v>0</v>
      </c>
      <c r="N67" s="202">
        <v>29.04</v>
      </c>
      <c r="O67" s="202">
        <v>48.76</v>
      </c>
      <c r="P67" s="202">
        <v>58.7</v>
      </c>
      <c r="Q67" s="202">
        <v>2.78</v>
      </c>
      <c r="R67" s="202">
        <v>5.57</v>
      </c>
      <c r="S67" s="202">
        <v>3.71</v>
      </c>
      <c r="T67" s="202">
        <v>0</v>
      </c>
      <c r="U67" s="202">
        <v>257.19</v>
      </c>
      <c r="V67" s="202">
        <v>3.5</v>
      </c>
      <c r="W67" s="202">
        <v>7.87</v>
      </c>
      <c r="X67" s="202">
        <v>33.35</v>
      </c>
      <c r="Y67" s="202">
        <v>0</v>
      </c>
      <c r="Z67">
        <v>0</v>
      </c>
      <c r="AA67" s="202">
        <v>7.54</v>
      </c>
      <c r="AB67" s="202">
        <v>0</v>
      </c>
      <c r="AC67" s="202">
        <v>0</v>
      </c>
      <c r="AD67" s="202">
        <v>0</v>
      </c>
      <c r="AE67" s="202">
        <v>24</v>
      </c>
      <c r="AF67" s="202">
        <v>0</v>
      </c>
      <c r="AG67" s="202">
        <v>0</v>
      </c>
      <c r="AH67" s="202">
        <v>0</v>
      </c>
      <c r="AI67" s="202">
        <v>48.43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33.700000000000003</v>
      </c>
      <c r="AQ67" s="202">
        <v>11.13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86.66</v>
      </c>
      <c r="L68" s="202">
        <v>33.700000000000003</v>
      </c>
      <c r="M68" s="202">
        <v>0</v>
      </c>
      <c r="N68" s="202">
        <v>29.04</v>
      </c>
      <c r="O68" s="202">
        <v>48.76</v>
      </c>
      <c r="P68" s="202">
        <v>58.7</v>
      </c>
      <c r="Q68" s="202">
        <v>2.78</v>
      </c>
      <c r="R68" s="202">
        <v>5.57</v>
      </c>
      <c r="S68" s="202">
        <v>3.71</v>
      </c>
      <c r="T68" s="202">
        <v>0</v>
      </c>
      <c r="U68" s="202">
        <v>257.19</v>
      </c>
      <c r="V68" s="202">
        <v>3.5</v>
      </c>
      <c r="W68" s="202">
        <v>7.87</v>
      </c>
      <c r="X68" s="202">
        <v>33.35</v>
      </c>
      <c r="Y68" s="202">
        <v>0</v>
      </c>
      <c r="Z68">
        <v>0</v>
      </c>
      <c r="AA68" s="202">
        <v>7.54</v>
      </c>
      <c r="AB68" s="202">
        <v>0</v>
      </c>
      <c r="AC68" s="202">
        <v>0</v>
      </c>
      <c r="AD68" s="202">
        <v>0</v>
      </c>
      <c r="AE68" s="202">
        <v>24</v>
      </c>
      <c r="AF68" s="202">
        <v>0</v>
      </c>
      <c r="AG68" s="202">
        <v>0</v>
      </c>
      <c r="AH68" s="202">
        <v>0</v>
      </c>
      <c r="AI68" s="202">
        <v>48.43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33.700000000000003</v>
      </c>
      <c r="AQ68" s="202">
        <v>11.13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86.66</v>
      </c>
      <c r="L69" s="202">
        <v>33.700000000000003</v>
      </c>
      <c r="M69" s="202">
        <v>0</v>
      </c>
      <c r="N69" s="202">
        <v>29.04</v>
      </c>
      <c r="O69" s="202">
        <v>48.76</v>
      </c>
      <c r="P69" s="202">
        <v>58.7</v>
      </c>
      <c r="Q69" s="202">
        <v>2.78</v>
      </c>
      <c r="R69" s="202">
        <v>5.57</v>
      </c>
      <c r="S69" s="202">
        <v>3.71</v>
      </c>
      <c r="T69" s="202">
        <v>0</v>
      </c>
      <c r="U69" s="202">
        <v>261.39</v>
      </c>
      <c r="V69" s="202">
        <v>3.5</v>
      </c>
      <c r="W69" s="202">
        <v>7.87</v>
      </c>
      <c r="X69" s="202">
        <v>33.35</v>
      </c>
      <c r="Y69" s="202">
        <v>0</v>
      </c>
      <c r="Z69">
        <v>0</v>
      </c>
      <c r="AA69" s="202">
        <v>7.54</v>
      </c>
      <c r="AB69" s="202">
        <v>0</v>
      </c>
      <c r="AC69" s="202">
        <v>0</v>
      </c>
      <c r="AD69" s="202">
        <v>0</v>
      </c>
      <c r="AE69" s="202">
        <v>24</v>
      </c>
      <c r="AF69" s="202">
        <v>0</v>
      </c>
      <c r="AG69" s="202">
        <v>0</v>
      </c>
      <c r="AH69" s="202">
        <v>0</v>
      </c>
      <c r="AI69" s="202">
        <v>48.43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33.700000000000003</v>
      </c>
      <c r="AQ69" s="202">
        <v>11.13</v>
      </c>
      <c r="AR69" s="202">
        <v>23.38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86.66</v>
      </c>
      <c r="L70" s="202">
        <v>33.700000000000003</v>
      </c>
      <c r="M70" s="202">
        <v>0</v>
      </c>
      <c r="N70" s="202">
        <v>29.04</v>
      </c>
      <c r="O70" s="202">
        <v>48.76</v>
      </c>
      <c r="P70" s="202">
        <v>58.7</v>
      </c>
      <c r="Q70" s="202">
        <v>2.78</v>
      </c>
      <c r="R70" s="202">
        <v>5.57</v>
      </c>
      <c r="S70" s="202">
        <v>3.71</v>
      </c>
      <c r="T70" s="202">
        <v>0</v>
      </c>
      <c r="U70" s="202">
        <v>261.73</v>
      </c>
      <c r="V70" s="202">
        <v>3.5</v>
      </c>
      <c r="W70" s="202">
        <v>7.87</v>
      </c>
      <c r="X70" s="202">
        <v>33.35</v>
      </c>
      <c r="Y70" s="202">
        <v>0</v>
      </c>
      <c r="Z70">
        <v>0</v>
      </c>
      <c r="AA70" s="202">
        <v>7.54</v>
      </c>
      <c r="AB70" s="202">
        <v>0</v>
      </c>
      <c r="AC70" s="202">
        <v>0</v>
      </c>
      <c r="AD70" s="202">
        <v>0</v>
      </c>
      <c r="AE70" s="202">
        <v>24</v>
      </c>
      <c r="AF70" s="202">
        <v>0</v>
      </c>
      <c r="AG70" s="202">
        <v>0</v>
      </c>
      <c r="AH70" s="202">
        <v>0</v>
      </c>
      <c r="AI70" s="202">
        <v>48.43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33.700000000000003</v>
      </c>
      <c r="AQ70" s="202">
        <v>11.13</v>
      </c>
      <c r="AR70" s="202">
        <v>20.72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86.66</v>
      </c>
      <c r="L71" s="202">
        <v>33.700000000000003</v>
      </c>
      <c r="M71" s="202">
        <v>0</v>
      </c>
      <c r="N71" s="202">
        <v>29.04</v>
      </c>
      <c r="O71" s="202">
        <v>48.76</v>
      </c>
      <c r="P71" s="202">
        <v>58.7</v>
      </c>
      <c r="Q71" s="202">
        <v>2.78</v>
      </c>
      <c r="R71" s="202">
        <v>5.57</v>
      </c>
      <c r="S71" s="202">
        <v>3.71</v>
      </c>
      <c r="T71" s="202">
        <v>0</v>
      </c>
      <c r="U71" s="202">
        <v>261.73</v>
      </c>
      <c r="V71" s="202">
        <v>3.5</v>
      </c>
      <c r="W71" s="202">
        <v>7.87</v>
      </c>
      <c r="X71" s="202">
        <v>33.35</v>
      </c>
      <c r="Y71" s="202">
        <v>0</v>
      </c>
      <c r="Z71">
        <v>0</v>
      </c>
      <c r="AA71" s="202">
        <v>7.54</v>
      </c>
      <c r="AB71" s="202">
        <v>0</v>
      </c>
      <c r="AC71" s="202">
        <v>0</v>
      </c>
      <c r="AD71" s="202">
        <v>0</v>
      </c>
      <c r="AE71" s="202">
        <v>24</v>
      </c>
      <c r="AF71" s="202">
        <v>0</v>
      </c>
      <c r="AG71" s="202">
        <v>0</v>
      </c>
      <c r="AH71" s="202">
        <v>0</v>
      </c>
      <c r="AI71" s="202">
        <v>48.43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33.700000000000003</v>
      </c>
      <c r="AQ71" s="202">
        <v>11.13</v>
      </c>
      <c r="AR71" s="202">
        <v>19.39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86.66</v>
      </c>
      <c r="L72" s="202">
        <v>33.700000000000003</v>
      </c>
      <c r="M72" s="202">
        <v>0</v>
      </c>
      <c r="N72" s="202">
        <v>29.04</v>
      </c>
      <c r="O72" s="202">
        <v>48.76</v>
      </c>
      <c r="P72" s="202">
        <v>58.7</v>
      </c>
      <c r="Q72" s="202">
        <v>2.78</v>
      </c>
      <c r="R72" s="202">
        <v>5.57</v>
      </c>
      <c r="S72" s="202">
        <v>3.71</v>
      </c>
      <c r="T72" s="202">
        <v>0</v>
      </c>
      <c r="U72" s="202">
        <v>261.73</v>
      </c>
      <c r="V72" s="202">
        <v>3.5</v>
      </c>
      <c r="W72" s="202">
        <v>7.87</v>
      </c>
      <c r="X72" s="202">
        <v>33.35</v>
      </c>
      <c r="Y72" s="202">
        <v>0</v>
      </c>
      <c r="Z72">
        <v>0</v>
      </c>
      <c r="AA72" s="202">
        <v>7.54</v>
      </c>
      <c r="AB72" s="202">
        <v>0</v>
      </c>
      <c r="AC72" s="202">
        <v>0</v>
      </c>
      <c r="AD72" s="202">
        <v>0</v>
      </c>
      <c r="AE72" s="202">
        <v>24</v>
      </c>
      <c r="AF72" s="202">
        <v>0</v>
      </c>
      <c r="AG72" s="202">
        <v>0</v>
      </c>
      <c r="AH72" s="202">
        <v>0</v>
      </c>
      <c r="AI72" s="202">
        <v>48.43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33.700000000000003</v>
      </c>
      <c r="AQ72" s="202">
        <v>11.13</v>
      </c>
      <c r="AR72" s="202">
        <v>17.23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86.66</v>
      </c>
      <c r="L73" s="202">
        <v>33.700000000000003</v>
      </c>
      <c r="M73" s="202">
        <v>0</v>
      </c>
      <c r="N73" s="202">
        <v>29.04</v>
      </c>
      <c r="O73" s="202">
        <v>48.76</v>
      </c>
      <c r="P73" s="202">
        <v>58.7</v>
      </c>
      <c r="Q73" s="202">
        <v>5.03</v>
      </c>
      <c r="R73" s="202">
        <v>10.11</v>
      </c>
      <c r="S73" s="202">
        <v>6.34</v>
      </c>
      <c r="T73" s="202">
        <v>0</v>
      </c>
      <c r="U73" s="202">
        <v>261.73</v>
      </c>
      <c r="V73" s="202">
        <v>3.5</v>
      </c>
      <c r="W73" s="202">
        <v>7.87</v>
      </c>
      <c r="X73" s="202">
        <v>33.85</v>
      </c>
      <c r="Y73" s="202">
        <v>0</v>
      </c>
      <c r="Z73">
        <v>0</v>
      </c>
      <c r="AA73" s="202">
        <v>7.54</v>
      </c>
      <c r="AB73" s="202">
        <v>0</v>
      </c>
      <c r="AC73" s="202">
        <v>0</v>
      </c>
      <c r="AD73" s="202">
        <v>0</v>
      </c>
      <c r="AE73" s="202">
        <v>24</v>
      </c>
      <c r="AF73" s="202">
        <v>0</v>
      </c>
      <c r="AG73" s="202">
        <v>0</v>
      </c>
      <c r="AH73" s="202">
        <v>0</v>
      </c>
      <c r="AI73" s="202">
        <v>48.43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33.700000000000003</v>
      </c>
      <c r="AQ73" s="202">
        <v>11.13</v>
      </c>
      <c r="AR73" s="202">
        <v>13.51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86.66</v>
      </c>
      <c r="L74" s="202">
        <v>33.700000000000003</v>
      </c>
      <c r="M74" s="202">
        <v>0</v>
      </c>
      <c r="N74" s="202">
        <v>29.04</v>
      </c>
      <c r="O74" s="202">
        <v>48.76</v>
      </c>
      <c r="P74" s="202">
        <v>58.7</v>
      </c>
      <c r="Q74" s="202">
        <v>5.03</v>
      </c>
      <c r="R74" s="202">
        <v>10.37</v>
      </c>
      <c r="S74" s="202">
        <v>6.46</v>
      </c>
      <c r="T74" s="202">
        <v>0</v>
      </c>
      <c r="U74" s="202">
        <v>261.73</v>
      </c>
      <c r="V74" s="202">
        <v>3.5</v>
      </c>
      <c r="W74" s="202">
        <v>7.87</v>
      </c>
      <c r="X74" s="202">
        <v>33.85</v>
      </c>
      <c r="Y74" s="202">
        <v>0</v>
      </c>
      <c r="Z74">
        <v>0</v>
      </c>
      <c r="AA74" s="202">
        <v>7.54</v>
      </c>
      <c r="AB74" s="202">
        <v>0</v>
      </c>
      <c r="AC74" s="202">
        <v>0</v>
      </c>
      <c r="AD74" s="202">
        <v>0</v>
      </c>
      <c r="AE74" s="202">
        <v>24</v>
      </c>
      <c r="AF74" s="202">
        <v>0</v>
      </c>
      <c r="AG74" s="202">
        <v>0</v>
      </c>
      <c r="AH74" s="202">
        <v>0</v>
      </c>
      <c r="AI74" s="202">
        <v>48.43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33.700000000000003</v>
      </c>
      <c r="AQ74" s="202">
        <v>11.13</v>
      </c>
      <c r="AR74" s="202">
        <v>10.5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86.66</v>
      </c>
      <c r="L75" s="202">
        <v>33.700000000000003</v>
      </c>
      <c r="M75" s="202">
        <v>0</v>
      </c>
      <c r="N75" s="202">
        <v>29.04</v>
      </c>
      <c r="O75" s="202">
        <v>48.76</v>
      </c>
      <c r="P75" s="202">
        <v>58.7</v>
      </c>
      <c r="Q75" s="202">
        <v>5.03</v>
      </c>
      <c r="R75" s="202">
        <v>10.37</v>
      </c>
      <c r="S75" s="202">
        <v>6.46</v>
      </c>
      <c r="T75" s="202">
        <v>0</v>
      </c>
      <c r="U75" s="202">
        <v>261.73</v>
      </c>
      <c r="V75" s="202">
        <v>3.5</v>
      </c>
      <c r="W75" s="202">
        <v>7.87</v>
      </c>
      <c r="X75" s="202">
        <v>33.85</v>
      </c>
      <c r="Y75" s="202">
        <v>0</v>
      </c>
      <c r="Z75">
        <v>0</v>
      </c>
      <c r="AA75" s="202">
        <v>7.54</v>
      </c>
      <c r="AB75" s="202">
        <v>0</v>
      </c>
      <c r="AC75" s="202">
        <v>0</v>
      </c>
      <c r="AD75" s="202">
        <v>0</v>
      </c>
      <c r="AE75" s="202">
        <v>24</v>
      </c>
      <c r="AF75" s="202">
        <v>0</v>
      </c>
      <c r="AG75" s="202">
        <v>0</v>
      </c>
      <c r="AH75" s="202">
        <v>0</v>
      </c>
      <c r="AI75" s="202">
        <v>48.43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68.290000000000006</v>
      </c>
      <c r="AQ75" s="202">
        <v>22.06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86.66</v>
      </c>
      <c r="L76" s="202">
        <v>33.700000000000003</v>
      </c>
      <c r="M76" s="202">
        <v>0</v>
      </c>
      <c r="N76" s="202">
        <v>29.04</v>
      </c>
      <c r="O76" s="202">
        <v>48.76</v>
      </c>
      <c r="P76" s="202">
        <v>58.7</v>
      </c>
      <c r="Q76" s="202">
        <v>5.03</v>
      </c>
      <c r="R76" s="202">
        <v>10.37</v>
      </c>
      <c r="S76" s="202">
        <v>6.46</v>
      </c>
      <c r="T76" s="202">
        <v>0</v>
      </c>
      <c r="U76" s="202">
        <v>261.73</v>
      </c>
      <c r="V76" s="202">
        <v>3.5</v>
      </c>
      <c r="W76" s="202">
        <v>7.87</v>
      </c>
      <c r="X76" s="202">
        <v>33.85</v>
      </c>
      <c r="Y76" s="202">
        <v>0</v>
      </c>
      <c r="Z76">
        <v>0</v>
      </c>
      <c r="AA76" s="202">
        <v>7.54</v>
      </c>
      <c r="AB76" s="202">
        <v>0</v>
      </c>
      <c r="AC76" s="202">
        <v>0</v>
      </c>
      <c r="AD76" s="202">
        <v>0</v>
      </c>
      <c r="AE76" s="202">
        <v>24</v>
      </c>
      <c r="AF76" s="202">
        <v>0</v>
      </c>
      <c r="AG76" s="202">
        <v>0</v>
      </c>
      <c r="AH76" s="202">
        <v>0</v>
      </c>
      <c r="AI76" s="202">
        <v>48.43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68.290000000000006</v>
      </c>
      <c r="AQ76" s="202">
        <v>22.06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86.66</v>
      </c>
      <c r="L77" s="202">
        <v>33.700000000000003</v>
      </c>
      <c r="M77" s="202">
        <v>0</v>
      </c>
      <c r="N77" s="202">
        <v>29.04</v>
      </c>
      <c r="O77" s="202">
        <v>48.76</v>
      </c>
      <c r="P77" s="202">
        <v>58.7</v>
      </c>
      <c r="Q77" s="202">
        <v>5.03</v>
      </c>
      <c r="R77" s="202">
        <v>10.37</v>
      </c>
      <c r="S77" s="202">
        <v>6.46</v>
      </c>
      <c r="T77" s="202">
        <v>0</v>
      </c>
      <c r="U77" s="202">
        <v>261.73</v>
      </c>
      <c r="V77" s="202">
        <v>3.5</v>
      </c>
      <c r="W77" s="202">
        <v>7.87</v>
      </c>
      <c r="X77" s="202">
        <v>35.409999999999997</v>
      </c>
      <c r="Y77" s="202">
        <v>0</v>
      </c>
      <c r="Z77">
        <v>0</v>
      </c>
      <c r="AA77" s="202">
        <v>7.54</v>
      </c>
      <c r="AB77" s="202">
        <v>0</v>
      </c>
      <c r="AC77" s="202">
        <v>0</v>
      </c>
      <c r="AD77" s="202">
        <v>0</v>
      </c>
      <c r="AE77" s="202">
        <v>24</v>
      </c>
      <c r="AF77" s="202">
        <v>0</v>
      </c>
      <c r="AG77" s="202">
        <v>0</v>
      </c>
      <c r="AH77" s="202">
        <v>0</v>
      </c>
      <c r="AI77" s="202">
        <v>48.43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68.290000000000006</v>
      </c>
      <c r="AQ77" s="202">
        <v>22.06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86.66</v>
      </c>
      <c r="L78" s="202">
        <v>33.700000000000003</v>
      </c>
      <c r="M78" s="202">
        <v>0</v>
      </c>
      <c r="N78" s="202">
        <v>29.04</v>
      </c>
      <c r="O78" s="202">
        <v>48.76</v>
      </c>
      <c r="P78" s="202">
        <v>58.7</v>
      </c>
      <c r="Q78" s="202">
        <v>4.95</v>
      </c>
      <c r="R78" s="202">
        <v>10.06</v>
      </c>
      <c r="S78" s="202">
        <v>6.32</v>
      </c>
      <c r="T78" s="202">
        <v>0</v>
      </c>
      <c r="U78" s="202">
        <v>261.73</v>
      </c>
      <c r="V78" s="202">
        <v>3.5</v>
      </c>
      <c r="W78" s="202">
        <v>7.87</v>
      </c>
      <c r="X78" s="202">
        <v>35.409999999999997</v>
      </c>
      <c r="Y78" s="202">
        <v>0</v>
      </c>
      <c r="Z78">
        <v>0</v>
      </c>
      <c r="AA78" s="202">
        <v>7.54</v>
      </c>
      <c r="AB78" s="202">
        <v>0</v>
      </c>
      <c r="AC78" s="202">
        <v>0</v>
      </c>
      <c r="AD78" s="202">
        <v>0</v>
      </c>
      <c r="AE78" s="202">
        <v>24</v>
      </c>
      <c r="AF78" s="202">
        <v>0</v>
      </c>
      <c r="AG78" s="202">
        <v>0</v>
      </c>
      <c r="AH78" s="202">
        <v>0</v>
      </c>
      <c r="AI78" s="202">
        <v>48.43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68.290000000000006</v>
      </c>
      <c r="AQ78" s="202">
        <v>22.06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86.66</v>
      </c>
      <c r="L79" s="202">
        <v>33.700000000000003</v>
      </c>
      <c r="M79" s="202">
        <v>0</v>
      </c>
      <c r="N79" s="202">
        <v>29.04</v>
      </c>
      <c r="O79" s="202">
        <v>48.76</v>
      </c>
      <c r="P79" s="202">
        <v>58.7</v>
      </c>
      <c r="Q79" s="202">
        <v>5.03</v>
      </c>
      <c r="R79" s="202">
        <v>10.37</v>
      </c>
      <c r="S79" s="202">
        <v>6.46</v>
      </c>
      <c r="T79" s="202">
        <v>0</v>
      </c>
      <c r="U79" s="202">
        <v>261.73</v>
      </c>
      <c r="V79" s="202">
        <v>3.5</v>
      </c>
      <c r="W79" s="202">
        <v>7.87</v>
      </c>
      <c r="X79" s="202">
        <v>35.409999999999997</v>
      </c>
      <c r="Y79" s="202">
        <v>0</v>
      </c>
      <c r="Z79">
        <v>0</v>
      </c>
      <c r="AA79" s="202">
        <v>7.54</v>
      </c>
      <c r="AB79" s="202">
        <v>0</v>
      </c>
      <c r="AC79" s="202">
        <v>0</v>
      </c>
      <c r="AD79" s="202">
        <v>0</v>
      </c>
      <c r="AE79" s="202">
        <v>24</v>
      </c>
      <c r="AF79" s="202">
        <v>0</v>
      </c>
      <c r="AG79" s="202">
        <v>0</v>
      </c>
      <c r="AH79" s="202">
        <v>0</v>
      </c>
      <c r="AI79" s="202">
        <v>45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68.290000000000006</v>
      </c>
      <c r="AQ79" s="202">
        <v>22.06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86.66</v>
      </c>
      <c r="L80" s="202">
        <v>33.700000000000003</v>
      </c>
      <c r="M80" s="202">
        <v>0</v>
      </c>
      <c r="N80" s="202">
        <v>29.04</v>
      </c>
      <c r="O80" s="202">
        <v>48.76</v>
      </c>
      <c r="P80" s="202">
        <v>58.7</v>
      </c>
      <c r="Q80" s="202">
        <v>5.03</v>
      </c>
      <c r="R80" s="202">
        <v>10.37</v>
      </c>
      <c r="S80" s="202">
        <v>6.46</v>
      </c>
      <c r="T80" s="202">
        <v>0</v>
      </c>
      <c r="U80" s="202">
        <v>261.73</v>
      </c>
      <c r="V80" s="202">
        <v>3.5</v>
      </c>
      <c r="W80" s="202">
        <v>7.87</v>
      </c>
      <c r="X80" s="202">
        <v>35.409999999999997</v>
      </c>
      <c r="Y80" s="202">
        <v>0</v>
      </c>
      <c r="Z80">
        <v>0</v>
      </c>
      <c r="AA80" s="202">
        <v>7.54</v>
      </c>
      <c r="AB80" s="202">
        <v>0</v>
      </c>
      <c r="AC80" s="202">
        <v>0</v>
      </c>
      <c r="AD80" s="202">
        <v>0</v>
      </c>
      <c r="AE80" s="202">
        <v>24</v>
      </c>
      <c r="AF80" s="202">
        <v>0</v>
      </c>
      <c r="AG80" s="202">
        <v>0</v>
      </c>
      <c r="AH80" s="202">
        <v>0</v>
      </c>
      <c r="AI80" s="202">
        <v>45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68.290000000000006</v>
      </c>
      <c r="AQ80" s="202">
        <v>22.06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153.93</v>
      </c>
      <c r="L81" s="202">
        <v>61.68</v>
      </c>
      <c r="M81" s="202">
        <v>0</v>
      </c>
      <c r="N81" s="202">
        <v>29.04</v>
      </c>
      <c r="O81" s="202">
        <v>48.76</v>
      </c>
      <c r="P81" s="202">
        <v>58.7</v>
      </c>
      <c r="Q81" s="202">
        <v>5.03</v>
      </c>
      <c r="R81" s="202">
        <v>10.37</v>
      </c>
      <c r="S81" s="202">
        <v>6.46</v>
      </c>
      <c r="T81" s="202">
        <v>0</v>
      </c>
      <c r="U81" s="202">
        <v>261.73</v>
      </c>
      <c r="V81" s="202">
        <v>3.5</v>
      </c>
      <c r="W81" s="202">
        <v>7.87</v>
      </c>
      <c r="X81" s="202">
        <v>35.409999999999997</v>
      </c>
      <c r="Y81" s="202">
        <v>0</v>
      </c>
      <c r="Z81">
        <v>0</v>
      </c>
      <c r="AA81" s="202">
        <v>7.54</v>
      </c>
      <c r="AB81" s="202">
        <v>0</v>
      </c>
      <c r="AC81" s="202">
        <v>0</v>
      </c>
      <c r="AD81" s="202">
        <v>0</v>
      </c>
      <c r="AE81" s="202">
        <v>24</v>
      </c>
      <c r="AF81" s="202">
        <v>0</v>
      </c>
      <c r="AG81" s="202">
        <v>0</v>
      </c>
      <c r="AH81" s="202">
        <v>0</v>
      </c>
      <c r="AI81" s="202">
        <v>44.85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68.290000000000006</v>
      </c>
      <c r="AQ81" s="202">
        <v>22.06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158.01</v>
      </c>
      <c r="L82" s="202">
        <v>62.08</v>
      </c>
      <c r="M82" s="202">
        <v>0</v>
      </c>
      <c r="N82" s="202">
        <v>29.04</v>
      </c>
      <c r="O82" s="202">
        <v>48.76</v>
      </c>
      <c r="P82" s="202">
        <v>58.7</v>
      </c>
      <c r="Q82" s="202">
        <v>5.03</v>
      </c>
      <c r="R82" s="202">
        <v>10.37</v>
      </c>
      <c r="S82" s="202">
        <v>6.46</v>
      </c>
      <c r="T82" s="202">
        <v>0</v>
      </c>
      <c r="U82" s="202">
        <v>261.73</v>
      </c>
      <c r="V82" s="202">
        <v>3.5</v>
      </c>
      <c r="W82" s="202">
        <v>7.87</v>
      </c>
      <c r="X82" s="202">
        <v>35.409999999999997</v>
      </c>
      <c r="Y82" s="202">
        <v>0</v>
      </c>
      <c r="Z82">
        <v>0</v>
      </c>
      <c r="AA82" s="202">
        <v>7.54</v>
      </c>
      <c r="AB82" s="202">
        <v>0</v>
      </c>
      <c r="AC82" s="202">
        <v>0</v>
      </c>
      <c r="AD82" s="202">
        <v>0</v>
      </c>
      <c r="AE82" s="202">
        <v>24</v>
      </c>
      <c r="AF82" s="202">
        <v>0</v>
      </c>
      <c r="AG82" s="202">
        <v>0</v>
      </c>
      <c r="AH82" s="202">
        <v>0</v>
      </c>
      <c r="AI82" s="202">
        <v>55.14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68.290000000000006</v>
      </c>
      <c r="AQ82" s="202">
        <v>22.06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158.01</v>
      </c>
      <c r="L83" s="202">
        <v>62.08</v>
      </c>
      <c r="M83" s="202">
        <v>0</v>
      </c>
      <c r="N83" s="202">
        <v>29.04</v>
      </c>
      <c r="O83" s="202">
        <v>48.76</v>
      </c>
      <c r="P83" s="202">
        <v>58.7</v>
      </c>
      <c r="Q83" s="202">
        <v>5.03</v>
      </c>
      <c r="R83" s="202">
        <v>10.37</v>
      </c>
      <c r="S83" s="202">
        <v>6.46</v>
      </c>
      <c r="T83" s="202">
        <v>0</v>
      </c>
      <c r="U83" s="202">
        <v>261.73</v>
      </c>
      <c r="V83" s="202">
        <v>3.5</v>
      </c>
      <c r="W83" s="202">
        <v>7.87</v>
      </c>
      <c r="X83" s="202">
        <v>35.409999999999997</v>
      </c>
      <c r="Y83" s="202">
        <v>0</v>
      </c>
      <c r="Z83">
        <v>0</v>
      </c>
      <c r="AA83" s="202">
        <v>7.54</v>
      </c>
      <c r="AB83" s="202">
        <v>0</v>
      </c>
      <c r="AC83" s="202">
        <v>0</v>
      </c>
      <c r="AD83" s="202">
        <v>0</v>
      </c>
      <c r="AE83" s="202">
        <v>24</v>
      </c>
      <c r="AF83" s="202">
        <v>0</v>
      </c>
      <c r="AG83" s="202">
        <v>0</v>
      </c>
      <c r="AH83" s="202">
        <v>0</v>
      </c>
      <c r="AI83" s="202">
        <v>55.14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68.290000000000006</v>
      </c>
      <c r="AQ83" s="202">
        <v>22.06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158.01</v>
      </c>
      <c r="L84" s="202">
        <v>62.08</v>
      </c>
      <c r="M84" s="202">
        <v>0</v>
      </c>
      <c r="N84" s="202">
        <v>29.04</v>
      </c>
      <c r="O84" s="202">
        <v>48.76</v>
      </c>
      <c r="P84" s="202">
        <v>58.7</v>
      </c>
      <c r="Q84" s="202">
        <v>5.03</v>
      </c>
      <c r="R84" s="202">
        <v>10.37</v>
      </c>
      <c r="S84" s="202">
        <v>6.46</v>
      </c>
      <c r="T84" s="202">
        <v>0</v>
      </c>
      <c r="U84" s="202">
        <v>261.73</v>
      </c>
      <c r="V84" s="202">
        <v>3.5</v>
      </c>
      <c r="W84" s="202">
        <v>7.87</v>
      </c>
      <c r="X84" s="202">
        <v>35.409999999999997</v>
      </c>
      <c r="Y84" s="202">
        <v>0</v>
      </c>
      <c r="Z84">
        <v>0</v>
      </c>
      <c r="AA84" s="202">
        <v>7.54</v>
      </c>
      <c r="AB84" s="202">
        <v>0</v>
      </c>
      <c r="AC84" s="202">
        <v>0</v>
      </c>
      <c r="AD84" s="202">
        <v>0</v>
      </c>
      <c r="AE84" s="202">
        <v>24</v>
      </c>
      <c r="AF84" s="202">
        <v>0</v>
      </c>
      <c r="AG84" s="202">
        <v>0</v>
      </c>
      <c r="AH84" s="202">
        <v>0</v>
      </c>
      <c r="AI84" s="202">
        <v>55.14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68.290000000000006</v>
      </c>
      <c r="AQ84" s="202">
        <v>22.06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158.01</v>
      </c>
      <c r="L85" s="202">
        <v>62.08</v>
      </c>
      <c r="M85" s="202">
        <v>0</v>
      </c>
      <c r="N85" s="202">
        <v>29.04</v>
      </c>
      <c r="O85" s="202">
        <v>48.76</v>
      </c>
      <c r="P85" s="202">
        <v>58.7</v>
      </c>
      <c r="Q85" s="202">
        <v>5.03</v>
      </c>
      <c r="R85" s="202">
        <v>10.37</v>
      </c>
      <c r="S85" s="202">
        <v>6.46</v>
      </c>
      <c r="T85" s="202">
        <v>0</v>
      </c>
      <c r="U85" s="202">
        <v>261.73</v>
      </c>
      <c r="V85" s="202">
        <v>3.5</v>
      </c>
      <c r="W85" s="202">
        <v>7.87</v>
      </c>
      <c r="X85" s="202">
        <v>35.409999999999997</v>
      </c>
      <c r="Y85" s="202">
        <v>0</v>
      </c>
      <c r="Z85">
        <v>0</v>
      </c>
      <c r="AA85" s="202">
        <v>7.54</v>
      </c>
      <c r="AB85" s="202">
        <v>0</v>
      </c>
      <c r="AC85" s="202">
        <v>0</v>
      </c>
      <c r="AD85" s="202">
        <v>0</v>
      </c>
      <c r="AE85" s="202">
        <v>24</v>
      </c>
      <c r="AF85" s="202">
        <v>0</v>
      </c>
      <c r="AG85" s="202">
        <v>0</v>
      </c>
      <c r="AH85" s="202">
        <v>0</v>
      </c>
      <c r="AI85" s="202">
        <v>55.14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68.290000000000006</v>
      </c>
      <c r="AQ85" s="202">
        <v>22.06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158.01</v>
      </c>
      <c r="L86" s="202">
        <v>62.08</v>
      </c>
      <c r="M86" s="202">
        <v>0</v>
      </c>
      <c r="N86" s="202">
        <v>29.04</v>
      </c>
      <c r="O86" s="202">
        <v>48.76</v>
      </c>
      <c r="P86" s="202">
        <v>58.7</v>
      </c>
      <c r="Q86" s="202">
        <v>5.03</v>
      </c>
      <c r="R86" s="202">
        <v>10.37</v>
      </c>
      <c r="S86" s="202">
        <v>6.46</v>
      </c>
      <c r="T86" s="202">
        <v>0</v>
      </c>
      <c r="U86" s="202">
        <v>261.73</v>
      </c>
      <c r="V86" s="202">
        <v>3.5</v>
      </c>
      <c r="W86" s="202">
        <v>7.87</v>
      </c>
      <c r="X86" s="202">
        <v>35.409999999999997</v>
      </c>
      <c r="Y86" s="202">
        <v>0</v>
      </c>
      <c r="Z86">
        <v>0</v>
      </c>
      <c r="AA86" s="202">
        <v>7.54</v>
      </c>
      <c r="AB86" s="202">
        <v>0</v>
      </c>
      <c r="AC86" s="202">
        <v>0</v>
      </c>
      <c r="AD86" s="202">
        <v>0</v>
      </c>
      <c r="AE86" s="202">
        <v>24.49</v>
      </c>
      <c r="AF86" s="202">
        <v>0</v>
      </c>
      <c r="AG86" s="202">
        <v>0</v>
      </c>
      <c r="AH86" s="202">
        <v>0</v>
      </c>
      <c r="AI86" s="202">
        <v>55.14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68.290000000000006</v>
      </c>
      <c r="AQ86" s="202">
        <v>22.06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158.01</v>
      </c>
      <c r="L87" s="202">
        <v>62.08</v>
      </c>
      <c r="M87" s="202">
        <v>0</v>
      </c>
      <c r="N87" s="202">
        <v>29.04</v>
      </c>
      <c r="O87" s="202">
        <v>48.76</v>
      </c>
      <c r="P87" s="202">
        <v>58.7</v>
      </c>
      <c r="Q87" s="202">
        <v>5.03</v>
      </c>
      <c r="R87" s="202">
        <v>10.37</v>
      </c>
      <c r="S87" s="202">
        <v>6.46</v>
      </c>
      <c r="T87" s="202">
        <v>0</v>
      </c>
      <c r="U87" s="202">
        <v>261.73</v>
      </c>
      <c r="V87" s="202">
        <v>3.5</v>
      </c>
      <c r="W87" s="202">
        <v>7.87</v>
      </c>
      <c r="X87" s="202">
        <v>35.409999999999997</v>
      </c>
      <c r="Y87" s="202">
        <v>0</v>
      </c>
      <c r="Z87">
        <v>0</v>
      </c>
      <c r="AA87" s="202">
        <v>7.54</v>
      </c>
      <c r="AB87" s="202">
        <v>0</v>
      </c>
      <c r="AC87" s="202">
        <v>0</v>
      </c>
      <c r="AD87" s="202">
        <v>0</v>
      </c>
      <c r="AE87" s="202">
        <v>24.49</v>
      </c>
      <c r="AF87" s="202">
        <v>0</v>
      </c>
      <c r="AG87" s="202">
        <v>0</v>
      </c>
      <c r="AH87" s="202">
        <v>0</v>
      </c>
      <c r="AI87" s="202">
        <v>55.14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68.290000000000006</v>
      </c>
      <c r="AQ87" s="202">
        <v>22.06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158.01</v>
      </c>
      <c r="L88" s="202">
        <v>62.08</v>
      </c>
      <c r="M88" s="202">
        <v>0</v>
      </c>
      <c r="N88" s="202">
        <v>29.04</v>
      </c>
      <c r="O88" s="202">
        <v>48.76</v>
      </c>
      <c r="P88" s="202">
        <v>58.7</v>
      </c>
      <c r="Q88" s="202">
        <v>5.03</v>
      </c>
      <c r="R88" s="202">
        <v>10.37</v>
      </c>
      <c r="S88" s="202">
        <v>6.46</v>
      </c>
      <c r="T88" s="202">
        <v>0</v>
      </c>
      <c r="U88" s="202">
        <v>261.73</v>
      </c>
      <c r="V88" s="202">
        <v>3.5</v>
      </c>
      <c r="W88" s="202">
        <v>7.87</v>
      </c>
      <c r="X88" s="202">
        <v>35.409999999999997</v>
      </c>
      <c r="Y88" s="202">
        <v>0</v>
      </c>
      <c r="Z88">
        <v>0</v>
      </c>
      <c r="AA88" s="202">
        <v>7.54</v>
      </c>
      <c r="AB88" s="202">
        <v>0</v>
      </c>
      <c r="AC88" s="202">
        <v>0</v>
      </c>
      <c r="AD88" s="202">
        <v>0</v>
      </c>
      <c r="AE88" s="202">
        <v>24.49</v>
      </c>
      <c r="AF88" s="202">
        <v>0</v>
      </c>
      <c r="AG88" s="202">
        <v>0</v>
      </c>
      <c r="AH88" s="202">
        <v>0</v>
      </c>
      <c r="AI88" s="202">
        <v>55.14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68.290000000000006</v>
      </c>
      <c r="AQ88" s="202">
        <v>22.06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158.01</v>
      </c>
      <c r="L89" s="202">
        <v>62.08</v>
      </c>
      <c r="M89" s="202">
        <v>0</v>
      </c>
      <c r="N89" s="202">
        <v>29.04</v>
      </c>
      <c r="O89" s="202">
        <v>48.76</v>
      </c>
      <c r="P89" s="202">
        <v>58.7</v>
      </c>
      <c r="Q89" s="202">
        <v>5.03</v>
      </c>
      <c r="R89" s="202">
        <v>10.37</v>
      </c>
      <c r="S89" s="202">
        <v>6.46</v>
      </c>
      <c r="T89" s="202">
        <v>0</v>
      </c>
      <c r="U89" s="202">
        <v>261.73</v>
      </c>
      <c r="V89" s="202">
        <v>3.5</v>
      </c>
      <c r="W89" s="202">
        <v>7.87</v>
      </c>
      <c r="X89" s="202">
        <v>35.409999999999997</v>
      </c>
      <c r="Y89" s="202">
        <v>0</v>
      </c>
      <c r="Z89">
        <v>0</v>
      </c>
      <c r="AA89" s="202">
        <v>7.54</v>
      </c>
      <c r="AB89" s="202">
        <v>0</v>
      </c>
      <c r="AC89" s="202">
        <v>0</v>
      </c>
      <c r="AD89" s="202">
        <v>0</v>
      </c>
      <c r="AE89" s="202">
        <v>24.49</v>
      </c>
      <c r="AF89" s="202">
        <v>0</v>
      </c>
      <c r="AG89" s="202">
        <v>0</v>
      </c>
      <c r="AH89" s="202">
        <v>0</v>
      </c>
      <c r="AI89" s="202">
        <v>55.14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68.290000000000006</v>
      </c>
      <c r="AQ89" s="202">
        <v>22.06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158.01</v>
      </c>
      <c r="L90" s="202">
        <v>62.08</v>
      </c>
      <c r="M90" s="202">
        <v>0</v>
      </c>
      <c r="N90" s="202">
        <v>29.04</v>
      </c>
      <c r="O90" s="202">
        <v>48.76</v>
      </c>
      <c r="P90" s="202">
        <v>58.7</v>
      </c>
      <c r="Q90" s="202">
        <v>5.03</v>
      </c>
      <c r="R90" s="202">
        <v>10.37</v>
      </c>
      <c r="S90" s="202">
        <v>6.46</v>
      </c>
      <c r="T90" s="202">
        <v>0</v>
      </c>
      <c r="U90" s="202">
        <v>261.73</v>
      </c>
      <c r="V90" s="202">
        <v>3.5</v>
      </c>
      <c r="W90" s="202">
        <v>7.87</v>
      </c>
      <c r="X90" s="202">
        <v>35.409999999999997</v>
      </c>
      <c r="Y90" s="202">
        <v>0</v>
      </c>
      <c r="Z90">
        <v>0</v>
      </c>
      <c r="AA90" s="202">
        <v>7.77</v>
      </c>
      <c r="AB90" s="202">
        <v>0</v>
      </c>
      <c r="AC90" s="202">
        <v>0</v>
      </c>
      <c r="AD90" s="202">
        <v>0</v>
      </c>
      <c r="AE90" s="202">
        <v>24.49</v>
      </c>
      <c r="AF90" s="202">
        <v>0</v>
      </c>
      <c r="AG90" s="202">
        <v>0</v>
      </c>
      <c r="AH90" s="202">
        <v>0</v>
      </c>
      <c r="AI90" s="202">
        <v>55.14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68.290000000000006</v>
      </c>
      <c r="AQ90" s="202">
        <v>22.06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158.01</v>
      </c>
      <c r="L91" s="202">
        <v>62.08</v>
      </c>
      <c r="M91" s="202">
        <v>0</v>
      </c>
      <c r="N91" s="202">
        <v>29.04</v>
      </c>
      <c r="O91" s="202">
        <v>48.76</v>
      </c>
      <c r="P91" s="202">
        <v>58.7</v>
      </c>
      <c r="Q91" s="202">
        <v>5.03</v>
      </c>
      <c r="R91" s="202">
        <v>10.37</v>
      </c>
      <c r="S91" s="202">
        <v>6.46</v>
      </c>
      <c r="T91" s="202">
        <v>0</v>
      </c>
      <c r="U91" s="202">
        <v>261.73</v>
      </c>
      <c r="V91" s="202">
        <v>3.5</v>
      </c>
      <c r="W91" s="202">
        <v>7.87</v>
      </c>
      <c r="X91" s="202">
        <v>35.409999999999997</v>
      </c>
      <c r="Y91" s="202">
        <v>0</v>
      </c>
      <c r="Z91">
        <v>0</v>
      </c>
      <c r="AA91" s="202">
        <v>7.77</v>
      </c>
      <c r="AB91" s="202">
        <v>0</v>
      </c>
      <c r="AC91" s="202">
        <v>0</v>
      </c>
      <c r="AD91" s="202">
        <v>0</v>
      </c>
      <c r="AE91" s="202">
        <v>24.49</v>
      </c>
      <c r="AF91" s="202">
        <v>0</v>
      </c>
      <c r="AG91" s="202">
        <v>0</v>
      </c>
      <c r="AH91" s="202">
        <v>0</v>
      </c>
      <c r="AI91" s="202">
        <v>54.9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68.290000000000006</v>
      </c>
      <c r="AQ91" s="202">
        <v>22.06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158.01</v>
      </c>
      <c r="L92" s="202">
        <v>62.08</v>
      </c>
      <c r="M92" s="202">
        <v>0</v>
      </c>
      <c r="N92" s="202">
        <v>29.04</v>
      </c>
      <c r="O92" s="202">
        <v>48.76</v>
      </c>
      <c r="P92" s="202">
        <v>58.7</v>
      </c>
      <c r="Q92" s="202">
        <v>5.03</v>
      </c>
      <c r="R92" s="202">
        <v>10.37</v>
      </c>
      <c r="S92" s="202">
        <v>6.46</v>
      </c>
      <c r="T92" s="202">
        <v>0</v>
      </c>
      <c r="U92" s="202">
        <v>261.73</v>
      </c>
      <c r="V92" s="202">
        <v>3.5</v>
      </c>
      <c r="W92" s="202">
        <v>7.87</v>
      </c>
      <c r="X92" s="202">
        <v>35.409999999999997</v>
      </c>
      <c r="Y92" s="202">
        <v>0</v>
      </c>
      <c r="Z92">
        <v>0</v>
      </c>
      <c r="AA92" s="202">
        <v>7.77</v>
      </c>
      <c r="AB92" s="202">
        <v>0</v>
      </c>
      <c r="AC92" s="202">
        <v>0</v>
      </c>
      <c r="AD92" s="202">
        <v>0</v>
      </c>
      <c r="AE92" s="202">
        <v>24.49</v>
      </c>
      <c r="AF92" s="202">
        <v>0</v>
      </c>
      <c r="AG92" s="202">
        <v>0</v>
      </c>
      <c r="AH92" s="202">
        <v>0</v>
      </c>
      <c r="AI92" s="202">
        <v>54.9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68.290000000000006</v>
      </c>
      <c r="AQ92" s="202">
        <v>22.06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158.01</v>
      </c>
      <c r="L93" s="202">
        <v>62.08</v>
      </c>
      <c r="M93" s="202">
        <v>0</v>
      </c>
      <c r="N93" s="202">
        <v>29.04</v>
      </c>
      <c r="O93" s="202">
        <v>48.76</v>
      </c>
      <c r="P93" s="202">
        <v>58.7</v>
      </c>
      <c r="Q93" s="202">
        <v>5.03</v>
      </c>
      <c r="R93" s="202">
        <v>10.37</v>
      </c>
      <c r="S93" s="202">
        <v>6.46</v>
      </c>
      <c r="T93" s="202">
        <v>0</v>
      </c>
      <c r="U93" s="202">
        <v>261.73</v>
      </c>
      <c r="V93" s="202">
        <v>3.5</v>
      </c>
      <c r="W93" s="202">
        <v>7.87</v>
      </c>
      <c r="X93" s="202">
        <v>35.409999999999997</v>
      </c>
      <c r="Y93" s="202">
        <v>0</v>
      </c>
      <c r="Z93">
        <v>0</v>
      </c>
      <c r="AA93" s="202">
        <v>7.77</v>
      </c>
      <c r="AB93" s="202">
        <v>0</v>
      </c>
      <c r="AC93" s="202">
        <v>0</v>
      </c>
      <c r="AD93" s="202">
        <v>0</v>
      </c>
      <c r="AE93" s="202">
        <v>24.49</v>
      </c>
      <c r="AF93" s="202">
        <v>0</v>
      </c>
      <c r="AG93" s="202">
        <v>0</v>
      </c>
      <c r="AH93" s="202">
        <v>0</v>
      </c>
      <c r="AI93" s="202">
        <v>54.9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68.290000000000006</v>
      </c>
      <c r="AQ93" s="202">
        <v>22.06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158.01</v>
      </c>
      <c r="L94" s="202">
        <v>62.08</v>
      </c>
      <c r="M94" s="202">
        <v>0</v>
      </c>
      <c r="N94" s="202">
        <v>29.04</v>
      </c>
      <c r="O94" s="202">
        <v>48.76</v>
      </c>
      <c r="P94" s="202">
        <v>58.7</v>
      </c>
      <c r="Q94" s="202">
        <v>5.03</v>
      </c>
      <c r="R94" s="202">
        <v>10.37</v>
      </c>
      <c r="S94" s="202">
        <v>6.46</v>
      </c>
      <c r="T94" s="202">
        <v>0</v>
      </c>
      <c r="U94" s="202">
        <v>261.73</v>
      </c>
      <c r="V94" s="202">
        <v>3.5</v>
      </c>
      <c r="W94" s="202">
        <v>7.87</v>
      </c>
      <c r="X94" s="202">
        <v>35.409999999999997</v>
      </c>
      <c r="Y94" s="202">
        <v>0</v>
      </c>
      <c r="Z94">
        <v>0</v>
      </c>
      <c r="AA94" s="202">
        <v>7.77</v>
      </c>
      <c r="AB94" s="202">
        <v>0</v>
      </c>
      <c r="AC94" s="202">
        <v>0</v>
      </c>
      <c r="AD94" s="202">
        <v>0</v>
      </c>
      <c r="AE94" s="202">
        <v>24.49</v>
      </c>
      <c r="AF94" s="202">
        <v>0</v>
      </c>
      <c r="AG94" s="202">
        <v>0</v>
      </c>
      <c r="AH94" s="202">
        <v>0</v>
      </c>
      <c r="AI94" s="202">
        <v>54.9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68.290000000000006</v>
      </c>
      <c r="AQ94" s="202">
        <v>22.06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158.01</v>
      </c>
      <c r="L95" s="202">
        <v>62.08</v>
      </c>
      <c r="M95" s="202">
        <v>0</v>
      </c>
      <c r="N95" s="202">
        <v>29.04</v>
      </c>
      <c r="O95" s="202">
        <v>48.76</v>
      </c>
      <c r="P95" s="202">
        <v>58.7</v>
      </c>
      <c r="Q95" s="202">
        <v>5.03</v>
      </c>
      <c r="R95" s="202">
        <v>10.37</v>
      </c>
      <c r="S95" s="202">
        <v>6.46</v>
      </c>
      <c r="T95" s="202">
        <v>0</v>
      </c>
      <c r="U95" s="202">
        <v>261.73</v>
      </c>
      <c r="V95" s="202">
        <v>3.5</v>
      </c>
      <c r="W95" s="202">
        <v>7.87</v>
      </c>
      <c r="X95" s="202">
        <v>35.409999999999997</v>
      </c>
      <c r="Y95" s="202">
        <v>0</v>
      </c>
      <c r="Z95">
        <v>0</v>
      </c>
      <c r="AA95" s="202">
        <v>7.77</v>
      </c>
      <c r="AB95" s="202">
        <v>0</v>
      </c>
      <c r="AC95" s="202">
        <v>0</v>
      </c>
      <c r="AD95" s="202">
        <v>0</v>
      </c>
      <c r="AE95" s="202">
        <v>24.49</v>
      </c>
      <c r="AF95" s="202">
        <v>0</v>
      </c>
      <c r="AG95" s="202">
        <v>0</v>
      </c>
      <c r="AH95" s="202">
        <v>0</v>
      </c>
      <c r="AI95" s="202">
        <v>54.9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68.290000000000006</v>
      </c>
      <c r="AQ95" s="202">
        <v>20.55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158.01</v>
      </c>
      <c r="L96" s="202">
        <v>62.08</v>
      </c>
      <c r="M96" s="202">
        <v>0</v>
      </c>
      <c r="N96" s="202">
        <v>29.04</v>
      </c>
      <c r="O96" s="202">
        <v>48.76</v>
      </c>
      <c r="P96" s="202">
        <v>58.7</v>
      </c>
      <c r="Q96" s="202">
        <v>5.03</v>
      </c>
      <c r="R96" s="202">
        <v>10.37</v>
      </c>
      <c r="S96" s="202">
        <v>6.46</v>
      </c>
      <c r="T96" s="202">
        <v>0</v>
      </c>
      <c r="U96" s="202">
        <v>261.73</v>
      </c>
      <c r="V96" s="202">
        <v>3.5</v>
      </c>
      <c r="W96" s="202">
        <v>7.87</v>
      </c>
      <c r="X96" s="202">
        <v>35.409999999999997</v>
      </c>
      <c r="Y96" s="202">
        <v>0</v>
      </c>
      <c r="Z96">
        <v>0</v>
      </c>
      <c r="AA96" s="202">
        <v>7.77</v>
      </c>
      <c r="AB96" s="202">
        <v>0</v>
      </c>
      <c r="AC96" s="202">
        <v>0</v>
      </c>
      <c r="AD96" s="202">
        <v>0</v>
      </c>
      <c r="AE96" s="202">
        <v>24.49</v>
      </c>
      <c r="AF96" s="202">
        <v>0</v>
      </c>
      <c r="AG96" s="202">
        <v>0</v>
      </c>
      <c r="AH96" s="202">
        <v>0</v>
      </c>
      <c r="AI96" s="202">
        <v>54.9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68.290000000000006</v>
      </c>
      <c r="AQ96" s="202">
        <v>20.55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158.01</v>
      </c>
      <c r="L97" s="202">
        <v>62.08</v>
      </c>
      <c r="M97" s="202">
        <v>0</v>
      </c>
      <c r="N97" s="202">
        <v>29.04</v>
      </c>
      <c r="O97" s="202">
        <v>48.76</v>
      </c>
      <c r="P97" s="202">
        <v>58.7</v>
      </c>
      <c r="Q97" s="202">
        <v>5.03</v>
      </c>
      <c r="R97" s="202">
        <v>10.37</v>
      </c>
      <c r="S97" s="202">
        <v>6.46</v>
      </c>
      <c r="T97" s="202">
        <v>0</v>
      </c>
      <c r="U97" s="202">
        <v>261.73</v>
      </c>
      <c r="V97" s="202">
        <v>3.5</v>
      </c>
      <c r="W97" s="202">
        <v>7.87</v>
      </c>
      <c r="X97" s="202">
        <v>35.409999999999997</v>
      </c>
      <c r="Y97" s="202">
        <v>0</v>
      </c>
      <c r="Z97">
        <v>0</v>
      </c>
      <c r="AA97" s="202">
        <v>7.77</v>
      </c>
      <c r="AB97" s="202">
        <v>0</v>
      </c>
      <c r="AC97" s="202">
        <v>0</v>
      </c>
      <c r="AD97" s="202">
        <v>0</v>
      </c>
      <c r="AE97" s="202">
        <v>24.49</v>
      </c>
      <c r="AF97" s="202">
        <v>0</v>
      </c>
      <c r="AG97" s="202">
        <v>0</v>
      </c>
      <c r="AH97" s="202">
        <v>0</v>
      </c>
      <c r="AI97" s="202">
        <v>54.9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68.290000000000006</v>
      </c>
      <c r="AQ97" s="202">
        <v>20.55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158.01</v>
      </c>
      <c r="L98" s="202">
        <v>62.08</v>
      </c>
      <c r="M98" s="202">
        <v>0</v>
      </c>
      <c r="N98" s="202">
        <v>29.04</v>
      </c>
      <c r="O98" s="202">
        <v>48.76</v>
      </c>
      <c r="P98" s="202">
        <v>58.7</v>
      </c>
      <c r="Q98" s="202">
        <v>5.03</v>
      </c>
      <c r="R98" s="202">
        <v>10.37</v>
      </c>
      <c r="S98" s="202">
        <v>6.46</v>
      </c>
      <c r="T98" s="202">
        <v>0</v>
      </c>
      <c r="U98" s="202">
        <v>261.73</v>
      </c>
      <c r="V98" s="202">
        <v>3.5</v>
      </c>
      <c r="W98" s="202">
        <v>7.87</v>
      </c>
      <c r="X98" s="202">
        <v>35.409999999999997</v>
      </c>
      <c r="Y98" s="202">
        <v>0</v>
      </c>
      <c r="Z98">
        <v>0</v>
      </c>
      <c r="AA98" s="202">
        <v>7.77</v>
      </c>
      <c r="AB98" s="202">
        <v>0</v>
      </c>
      <c r="AC98" s="202">
        <v>0</v>
      </c>
      <c r="AD98" s="202">
        <v>0</v>
      </c>
      <c r="AE98" s="202">
        <v>24.49</v>
      </c>
      <c r="AF98" s="202">
        <v>0</v>
      </c>
      <c r="AG98" s="202">
        <v>0</v>
      </c>
      <c r="AH98" s="202">
        <v>0</v>
      </c>
      <c r="AI98" s="202">
        <v>54.9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68.290000000000006</v>
      </c>
      <c r="AQ98" s="202">
        <v>20.55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2.5410974999999998</v>
      </c>
      <c r="L99">
        <f t="shared" si="0"/>
        <v>0.99372249999999873</v>
      </c>
      <c r="M99">
        <f t="shared" si="0"/>
        <v>0</v>
      </c>
      <c r="N99">
        <f t="shared" si="0"/>
        <v>0.69695999999999936</v>
      </c>
      <c r="O99">
        <f t="shared" si="0"/>
        <v>1.1702400000000028</v>
      </c>
      <c r="P99">
        <f t="shared" si="0"/>
        <v>1.3729224999999972</v>
      </c>
      <c r="Q99">
        <f t="shared" si="0"/>
        <v>8.7589999999999876E-2</v>
      </c>
      <c r="R99">
        <f t="shared" si="0"/>
        <v>0.1773924999999999</v>
      </c>
      <c r="S99">
        <f t="shared" si="0"/>
        <v>0.11409749999999981</v>
      </c>
      <c r="T99">
        <f t="shared" si="0"/>
        <v>0</v>
      </c>
      <c r="U99">
        <f t="shared" si="0"/>
        <v>6.2065249999999983</v>
      </c>
      <c r="V99">
        <f t="shared" si="0"/>
        <v>7.2595000000000062E-2</v>
      </c>
      <c r="W99">
        <f t="shared" si="0"/>
        <v>0.16881750000000001</v>
      </c>
      <c r="X99">
        <f t="shared" si="0"/>
        <v>0.71840999999999833</v>
      </c>
      <c r="Y99">
        <f t="shared" si="0"/>
        <v>0</v>
      </c>
      <c r="Z99">
        <f t="shared" si="0"/>
        <v>0</v>
      </c>
      <c r="AA99">
        <f t="shared" si="0"/>
        <v>0.18805249999999984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0.59273749999999925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1.1808874999999983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1.2450249999999983</v>
      </c>
      <c r="AQ99">
        <f t="shared" si="0"/>
        <v>0.38376249999999984</v>
      </c>
      <c r="AR99">
        <f t="shared" si="0"/>
        <v>0.28764249999999986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8.9499999999999993</v>
      </c>
      <c r="L3" s="202">
        <v>312.20999999999998</v>
      </c>
      <c r="M3" s="202">
        <v>27.17</v>
      </c>
      <c r="N3" s="202">
        <v>35.090000000000003</v>
      </c>
      <c r="O3" s="202">
        <v>0</v>
      </c>
      <c r="P3" s="202">
        <v>36.340000000000003</v>
      </c>
      <c r="Q3" s="202">
        <v>5.95</v>
      </c>
      <c r="R3" s="202">
        <v>12.15</v>
      </c>
      <c r="S3" s="202">
        <v>7.61</v>
      </c>
      <c r="T3" s="202">
        <v>0</v>
      </c>
      <c r="U3" s="202">
        <v>56.5</v>
      </c>
      <c r="V3" s="202">
        <v>4.2300000000000004</v>
      </c>
      <c r="W3" s="202">
        <v>9.5</v>
      </c>
      <c r="X3" s="202">
        <v>43.38</v>
      </c>
      <c r="Y3" s="202">
        <v>0</v>
      </c>
      <c r="Z3">
        <v>0</v>
      </c>
      <c r="AA3" s="202">
        <v>11</v>
      </c>
      <c r="AB3" s="202">
        <v>0</v>
      </c>
      <c r="AC3" s="202">
        <v>0</v>
      </c>
      <c r="AD3" s="202">
        <v>0</v>
      </c>
      <c r="AE3" s="202">
        <v>29.38</v>
      </c>
      <c r="AF3" s="202">
        <v>0</v>
      </c>
      <c r="AG3" s="202">
        <v>0</v>
      </c>
      <c r="AH3" s="202">
        <v>0</v>
      </c>
      <c r="AI3" s="202">
        <v>50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75.06</v>
      </c>
      <c r="AQ3" s="202">
        <v>26.64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8.9499999999999993</v>
      </c>
      <c r="L4" s="202">
        <v>312.20999999999998</v>
      </c>
      <c r="M4" s="202">
        <v>27.17</v>
      </c>
      <c r="N4" s="202">
        <v>35.090000000000003</v>
      </c>
      <c r="O4" s="202">
        <v>0</v>
      </c>
      <c r="P4" s="202">
        <v>36.340000000000003</v>
      </c>
      <c r="Q4" s="202">
        <v>5.95</v>
      </c>
      <c r="R4" s="202">
        <v>12.15</v>
      </c>
      <c r="S4" s="202">
        <v>7.61</v>
      </c>
      <c r="T4" s="202">
        <v>0</v>
      </c>
      <c r="U4" s="202">
        <v>56.5</v>
      </c>
      <c r="V4" s="202">
        <v>4.2300000000000004</v>
      </c>
      <c r="W4" s="202">
        <v>9.5</v>
      </c>
      <c r="X4" s="202">
        <v>43.81</v>
      </c>
      <c r="Y4" s="202">
        <v>0</v>
      </c>
      <c r="Z4">
        <v>0</v>
      </c>
      <c r="AA4" s="202">
        <v>11</v>
      </c>
      <c r="AB4" s="202">
        <v>0</v>
      </c>
      <c r="AC4" s="202">
        <v>0</v>
      </c>
      <c r="AD4" s="202">
        <v>0</v>
      </c>
      <c r="AE4" s="202">
        <v>29.38</v>
      </c>
      <c r="AF4" s="202">
        <v>0</v>
      </c>
      <c r="AG4" s="202">
        <v>0</v>
      </c>
      <c r="AH4" s="202">
        <v>0</v>
      </c>
      <c r="AI4" s="202">
        <v>50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75.06</v>
      </c>
      <c r="AQ4" s="202">
        <v>26.64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8.9499999999999993</v>
      </c>
      <c r="L5" s="202">
        <v>312.20999999999998</v>
      </c>
      <c r="M5" s="202">
        <v>27.17</v>
      </c>
      <c r="N5" s="202">
        <v>35.090000000000003</v>
      </c>
      <c r="O5" s="202">
        <v>0</v>
      </c>
      <c r="P5" s="202">
        <v>36.340000000000003</v>
      </c>
      <c r="Q5" s="202">
        <v>5.95</v>
      </c>
      <c r="R5" s="202">
        <v>12.15</v>
      </c>
      <c r="S5" s="202">
        <v>7.61</v>
      </c>
      <c r="T5" s="202">
        <v>0</v>
      </c>
      <c r="U5" s="202">
        <v>56.5</v>
      </c>
      <c r="V5" s="202">
        <v>4.2300000000000004</v>
      </c>
      <c r="W5" s="202">
        <v>9.5</v>
      </c>
      <c r="X5" s="202">
        <v>43.81</v>
      </c>
      <c r="Y5" s="202">
        <v>0</v>
      </c>
      <c r="Z5">
        <v>0</v>
      </c>
      <c r="AA5" s="202">
        <v>11</v>
      </c>
      <c r="AB5" s="202">
        <v>0</v>
      </c>
      <c r="AC5" s="202">
        <v>0</v>
      </c>
      <c r="AD5" s="202">
        <v>0</v>
      </c>
      <c r="AE5" s="202">
        <v>29.38</v>
      </c>
      <c r="AF5" s="202">
        <v>0</v>
      </c>
      <c r="AG5" s="202">
        <v>0</v>
      </c>
      <c r="AH5" s="202">
        <v>0</v>
      </c>
      <c r="AI5" s="202">
        <v>50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75.06</v>
      </c>
      <c r="AQ5" s="202">
        <v>26.64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8.9499999999999993</v>
      </c>
      <c r="L6" s="202">
        <v>312.20999999999998</v>
      </c>
      <c r="M6" s="202">
        <v>27.17</v>
      </c>
      <c r="N6" s="202">
        <v>35.090000000000003</v>
      </c>
      <c r="O6" s="202">
        <v>0</v>
      </c>
      <c r="P6" s="202">
        <v>36.340000000000003</v>
      </c>
      <c r="Q6" s="202">
        <v>5.95</v>
      </c>
      <c r="R6" s="202">
        <v>12.15</v>
      </c>
      <c r="S6" s="202">
        <v>7.61</v>
      </c>
      <c r="T6" s="202">
        <v>0</v>
      </c>
      <c r="U6" s="202">
        <v>56.5</v>
      </c>
      <c r="V6" s="202">
        <v>4.2300000000000004</v>
      </c>
      <c r="W6" s="202">
        <v>9.5</v>
      </c>
      <c r="X6" s="202">
        <v>43.81</v>
      </c>
      <c r="Y6" s="202">
        <v>0</v>
      </c>
      <c r="Z6">
        <v>0</v>
      </c>
      <c r="AA6" s="202">
        <v>11</v>
      </c>
      <c r="AB6" s="202">
        <v>0</v>
      </c>
      <c r="AC6" s="202">
        <v>0</v>
      </c>
      <c r="AD6" s="202">
        <v>0</v>
      </c>
      <c r="AE6" s="202">
        <v>29.38</v>
      </c>
      <c r="AF6" s="202">
        <v>0</v>
      </c>
      <c r="AG6" s="202">
        <v>0</v>
      </c>
      <c r="AH6" s="202">
        <v>0</v>
      </c>
      <c r="AI6" s="202">
        <v>50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75.06</v>
      </c>
      <c r="AQ6" s="202">
        <v>26.64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8.98</v>
      </c>
      <c r="L7" s="202">
        <v>223.4</v>
      </c>
      <c r="M7" s="202">
        <v>27.17</v>
      </c>
      <c r="N7" s="202">
        <v>35.090000000000003</v>
      </c>
      <c r="O7" s="202">
        <v>0</v>
      </c>
      <c r="P7" s="202">
        <v>36.340000000000003</v>
      </c>
      <c r="Q7" s="202">
        <v>5.95</v>
      </c>
      <c r="R7" s="202">
        <v>12.15</v>
      </c>
      <c r="S7" s="202">
        <v>7.61</v>
      </c>
      <c r="T7" s="202">
        <v>0</v>
      </c>
      <c r="U7" s="202">
        <v>56.5</v>
      </c>
      <c r="V7" s="202">
        <v>4.2300000000000004</v>
      </c>
      <c r="W7" s="202">
        <v>9.5</v>
      </c>
      <c r="X7" s="202">
        <v>43.81</v>
      </c>
      <c r="Y7" s="202">
        <v>0</v>
      </c>
      <c r="Z7">
        <v>0</v>
      </c>
      <c r="AA7" s="202">
        <v>11</v>
      </c>
      <c r="AB7" s="202">
        <v>0</v>
      </c>
      <c r="AC7" s="202">
        <v>0</v>
      </c>
      <c r="AD7" s="202">
        <v>0</v>
      </c>
      <c r="AE7" s="202">
        <v>29.38</v>
      </c>
      <c r="AF7" s="202">
        <v>0</v>
      </c>
      <c r="AG7" s="202">
        <v>0</v>
      </c>
      <c r="AH7" s="202">
        <v>0</v>
      </c>
      <c r="AI7" s="202">
        <v>50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75.06</v>
      </c>
      <c r="AQ7" s="202">
        <v>26.64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8.98</v>
      </c>
      <c r="L8" s="202">
        <v>192.58</v>
      </c>
      <c r="M8" s="202">
        <v>27.17</v>
      </c>
      <c r="N8" s="202">
        <v>35.090000000000003</v>
      </c>
      <c r="O8" s="202">
        <v>0</v>
      </c>
      <c r="P8" s="202">
        <v>36.340000000000003</v>
      </c>
      <c r="Q8" s="202">
        <v>5.95</v>
      </c>
      <c r="R8" s="202">
        <v>12.15</v>
      </c>
      <c r="S8" s="202">
        <v>7.61</v>
      </c>
      <c r="T8" s="202">
        <v>0</v>
      </c>
      <c r="U8" s="202">
        <v>56.5</v>
      </c>
      <c r="V8" s="202">
        <v>4.2300000000000004</v>
      </c>
      <c r="W8" s="202">
        <v>9.5</v>
      </c>
      <c r="X8" s="202">
        <v>43.81</v>
      </c>
      <c r="Y8" s="202">
        <v>0</v>
      </c>
      <c r="Z8">
        <v>0</v>
      </c>
      <c r="AA8" s="202">
        <v>11</v>
      </c>
      <c r="AB8" s="202">
        <v>0</v>
      </c>
      <c r="AC8" s="202">
        <v>0</v>
      </c>
      <c r="AD8" s="202">
        <v>0</v>
      </c>
      <c r="AE8" s="202">
        <v>29.38</v>
      </c>
      <c r="AF8" s="202">
        <v>0</v>
      </c>
      <c r="AG8" s="202">
        <v>0</v>
      </c>
      <c r="AH8" s="202">
        <v>0</v>
      </c>
      <c r="AI8" s="202">
        <v>50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75.06</v>
      </c>
      <c r="AQ8" s="202">
        <v>26.64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8.98</v>
      </c>
      <c r="L9" s="202">
        <v>192.58</v>
      </c>
      <c r="M9" s="202">
        <v>27.17</v>
      </c>
      <c r="N9" s="202">
        <v>35.090000000000003</v>
      </c>
      <c r="O9" s="202">
        <v>0</v>
      </c>
      <c r="P9" s="202">
        <v>36.340000000000003</v>
      </c>
      <c r="Q9" s="202">
        <v>5.95</v>
      </c>
      <c r="R9" s="202">
        <v>12.15</v>
      </c>
      <c r="S9" s="202">
        <v>7.61</v>
      </c>
      <c r="T9" s="202">
        <v>0</v>
      </c>
      <c r="U9" s="202">
        <v>56.5</v>
      </c>
      <c r="V9" s="202">
        <v>4.2300000000000004</v>
      </c>
      <c r="W9" s="202">
        <v>9.5</v>
      </c>
      <c r="X9" s="202">
        <v>40.29</v>
      </c>
      <c r="Y9" s="202">
        <v>0</v>
      </c>
      <c r="Z9">
        <v>0</v>
      </c>
      <c r="AA9" s="202">
        <v>11</v>
      </c>
      <c r="AB9" s="202">
        <v>0</v>
      </c>
      <c r="AC9" s="202">
        <v>0</v>
      </c>
      <c r="AD9" s="202">
        <v>0</v>
      </c>
      <c r="AE9" s="202">
        <v>29.38</v>
      </c>
      <c r="AF9" s="202">
        <v>0</v>
      </c>
      <c r="AG9" s="202">
        <v>0</v>
      </c>
      <c r="AH9" s="202">
        <v>0</v>
      </c>
      <c r="AI9" s="202">
        <v>52.39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75.06</v>
      </c>
      <c r="AQ9" s="202">
        <v>26.64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8.98</v>
      </c>
      <c r="L10" s="202">
        <v>173.32</v>
      </c>
      <c r="M10" s="202">
        <v>27.17</v>
      </c>
      <c r="N10" s="202">
        <v>35.090000000000003</v>
      </c>
      <c r="O10" s="202">
        <v>0</v>
      </c>
      <c r="P10" s="202">
        <v>36.340000000000003</v>
      </c>
      <c r="Q10" s="202">
        <v>6.08</v>
      </c>
      <c r="R10" s="202">
        <v>12.15</v>
      </c>
      <c r="S10" s="202">
        <v>7.8</v>
      </c>
      <c r="T10" s="202">
        <v>0</v>
      </c>
      <c r="U10" s="202">
        <v>56.5</v>
      </c>
      <c r="V10" s="202">
        <v>4.2300000000000004</v>
      </c>
      <c r="W10" s="202">
        <v>9.5</v>
      </c>
      <c r="X10" s="202">
        <v>40.29</v>
      </c>
      <c r="Y10" s="202">
        <v>0</v>
      </c>
      <c r="Z10">
        <v>0</v>
      </c>
      <c r="AA10" s="202">
        <v>11</v>
      </c>
      <c r="AB10" s="202">
        <v>0</v>
      </c>
      <c r="AC10" s="202">
        <v>0</v>
      </c>
      <c r="AD10" s="202">
        <v>0</v>
      </c>
      <c r="AE10" s="202">
        <v>29.38</v>
      </c>
      <c r="AF10" s="202">
        <v>0</v>
      </c>
      <c r="AG10" s="202">
        <v>0</v>
      </c>
      <c r="AH10" s="202">
        <v>0</v>
      </c>
      <c r="AI10" s="202">
        <v>52.39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75.06</v>
      </c>
      <c r="AQ10" s="202">
        <v>26.64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9.33</v>
      </c>
      <c r="L11" s="202">
        <v>144.44</v>
      </c>
      <c r="M11" s="202">
        <v>27.17</v>
      </c>
      <c r="N11" s="202">
        <v>35.090000000000003</v>
      </c>
      <c r="O11" s="202">
        <v>0</v>
      </c>
      <c r="P11" s="202">
        <v>36.340000000000003</v>
      </c>
      <c r="Q11" s="202">
        <v>6.08</v>
      </c>
      <c r="R11" s="202">
        <v>12.15</v>
      </c>
      <c r="S11" s="202">
        <v>7.8</v>
      </c>
      <c r="T11" s="202">
        <v>0</v>
      </c>
      <c r="U11" s="202">
        <v>56.5</v>
      </c>
      <c r="V11" s="202">
        <v>4.2300000000000004</v>
      </c>
      <c r="W11" s="202">
        <v>9.5</v>
      </c>
      <c r="X11" s="202">
        <v>40.29</v>
      </c>
      <c r="Y11" s="202">
        <v>0</v>
      </c>
      <c r="Z11">
        <v>0</v>
      </c>
      <c r="AA11" s="202">
        <v>11</v>
      </c>
      <c r="AB11" s="202">
        <v>0</v>
      </c>
      <c r="AC11" s="202">
        <v>0</v>
      </c>
      <c r="AD11" s="202">
        <v>0</v>
      </c>
      <c r="AE11" s="202">
        <v>29.38</v>
      </c>
      <c r="AF11" s="202">
        <v>0</v>
      </c>
      <c r="AG11" s="202">
        <v>0</v>
      </c>
      <c r="AH11" s="202">
        <v>0</v>
      </c>
      <c r="AI11" s="202">
        <v>58.53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75.790000000000006</v>
      </c>
      <c r="AQ11" s="202">
        <v>27.67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8.98</v>
      </c>
      <c r="L12" s="202">
        <v>115.55</v>
      </c>
      <c r="M12" s="202">
        <v>27.17</v>
      </c>
      <c r="N12" s="202">
        <v>35.090000000000003</v>
      </c>
      <c r="O12" s="202">
        <v>0</v>
      </c>
      <c r="P12" s="202">
        <v>36.340000000000003</v>
      </c>
      <c r="Q12" s="202">
        <v>6.08</v>
      </c>
      <c r="R12" s="202">
        <v>12.15</v>
      </c>
      <c r="S12" s="202">
        <v>7.8</v>
      </c>
      <c r="T12" s="202">
        <v>0</v>
      </c>
      <c r="U12" s="202">
        <v>56.5</v>
      </c>
      <c r="V12" s="202">
        <v>4.2300000000000004</v>
      </c>
      <c r="W12" s="202">
        <v>9.5</v>
      </c>
      <c r="X12" s="202">
        <v>40.29</v>
      </c>
      <c r="Y12" s="202">
        <v>0</v>
      </c>
      <c r="Z12">
        <v>0</v>
      </c>
      <c r="AA12" s="202">
        <v>11</v>
      </c>
      <c r="AB12" s="202">
        <v>0</v>
      </c>
      <c r="AC12" s="202">
        <v>0</v>
      </c>
      <c r="AD12" s="202">
        <v>0</v>
      </c>
      <c r="AE12" s="202">
        <v>29.38</v>
      </c>
      <c r="AF12" s="202">
        <v>0</v>
      </c>
      <c r="AG12" s="202">
        <v>0</v>
      </c>
      <c r="AH12" s="202">
        <v>0</v>
      </c>
      <c r="AI12" s="202">
        <v>58.53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75.790000000000006</v>
      </c>
      <c r="AQ12" s="202">
        <v>27.67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8.98</v>
      </c>
      <c r="L13" s="202">
        <v>96.29</v>
      </c>
      <c r="M13" s="202">
        <v>27.17</v>
      </c>
      <c r="N13" s="202">
        <v>35.090000000000003</v>
      </c>
      <c r="O13" s="202">
        <v>0</v>
      </c>
      <c r="P13" s="202">
        <v>36.340000000000003</v>
      </c>
      <c r="Q13" s="202">
        <v>6.08</v>
      </c>
      <c r="R13" s="202">
        <v>12.15</v>
      </c>
      <c r="S13" s="202">
        <v>7.8</v>
      </c>
      <c r="T13" s="202">
        <v>0</v>
      </c>
      <c r="U13" s="202">
        <v>56.5</v>
      </c>
      <c r="V13" s="202">
        <v>4.2300000000000004</v>
      </c>
      <c r="W13" s="202">
        <v>9.5</v>
      </c>
      <c r="X13" s="202">
        <v>40.29</v>
      </c>
      <c r="Y13" s="202">
        <v>0</v>
      </c>
      <c r="Z13">
        <v>0</v>
      </c>
      <c r="AA13" s="202">
        <v>11</v>
      </c>
      <c r="AB13" s="202">
        <v>0</v>
      </c>
      <c r="AC13" s="202">
        <v>0</v>
      </c>
      <c r="AD13" s="202">
        <v>0</v>
      </c>
      <c r="AE13" s="202">
        <v>29.38</v>
      </c>
      <c r="AF13" s="202">
        <v>0</v>
      </c>
      <c r="AG13" s="202">
        <v>0</v>
      </c>
      <c r="AH13" s="202">
        <v>0</v>
      </c>
      <c r="AI13" s="202">
        <v>58.53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75.06</v>
      </c>
      <c r="AQ13" s="202">
        <v>26.64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4.9400000000000004</v>
      </c>
      <c r="L14" s="202">
        <v>68.489999999999995</v>
      </c>
      <c r="M14" s="202">
        <v>27.17</v>
      </c>
      <c r="N14" s="202">
        <v>35.090000000000003</v>
      </c>
      <c r="O14" s="202">
        <v>0</v>
      </c>
      <c r="P14" s="202">
        <v>36.340000000000003</v>
      </c>
      <c r="Q14" s="202">
        <v>6.08</v>
      </c>
      <c r="R14" s="202">
        <v>12.15</v>
      </c>
      <c r="S14" s="202">
        <v>7.8</v>
      </c>
      <c r="T14" s="202">
        <v>0</v>
      </c>
      <c r="U14" s="202">
        <v>56.5</v>
      </c>
      <c r="V14" s="202">
        <v>4.2300000000000004</v>
      </c>
      <c r="W14" s="202">
        <v>9.5</v>
      </c>
      <c r="X14" s="202">
        <v>40.29</v>
      </c>
      <c r="Y14" s="202">
        <v>0</v>
      </c>
      <c r="Z14">
        <v>0</v>
      </c>
      <c r="AA14" s="202">
        <v>11</v>
      </c>
      <c r="AB14" s="202">
        <v>0</v>
      </c>
      <c r="AC14" s="202">
        <v>0</v>
      </c>
      <c r="AD14" s="202">
        <v>0</v>
      </c>
      <c r="AE14" s="202">
        <v>29.38</v>
      </c>
      <c r="AF14" s="202">
        <v>0</v>
      </c>
      <c r="AG14" s="202">
        <v>0</v>
      </c>
      <c r="AH14" s="202">
        <v>0</v>
      </c>
      <c r="AI14" s="202">
        <v>58.53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75.06</v>
      </c>
      <c r="AQ14" s="202">
        <v>26.64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4.9400000000000004</v>
      </c>
      <c r="L15" s="202">
        <v>68.489999999999995</v>
      </c>
      <c r="M15" s="202">
        <v>27.17</v>
      </c>
      <c r="N15" s="202">
        <v>35.090000000000003</v>
      </c>
      <c r="O15" s="202">
        <v>0</v>
      </c>
      <c r="P15" s="202">
        <v>36.340000000000003</v>
      </c>
      <c r="Q15" s="202">
        <v>6.07</v>
      </c>
      <c r="R15" s="202">
        <v>12.53</v>
      </c>
      <c r="S15" s="202">
        <v>7.8</v>
      </c>
      <c r="T15" s="202">
        <v>0</v>
      </c>
      <c r="U15" s="202">
        <v>56.5</v>
      </c>
      <c r="V15" s="202">
        <v>4.2300000000000004</v>
      </c>
      <c r="W15" s="202">
        <v>9.5</v>
      </c>
      <c r="X15" s="202">
        <v>40.29</v>
      </c>
      <c r="Y15" s="202">
        <v>0</v>
      </c>
      <c r="Z15">
        <v>0</v>
      </c>
      <c r="AA15" s="202">
        <v>10.69</v>
      </c>
      <c r="AB15" s="202">
        <v>0</v>
      </c>
      <c r="AC15" s="202">
        <v>0</v>
      </c>
      <c r="AD15" s="202">
        <v>0</v>
      </c>
      <c r="AE15" s="202">
        <v>29.38</v>
      </c>
      <c r="AF15" s="202">
        <v>0</v>
      </c>
      <c r="AG15" s="202">
        <v>0</v>
      </c>
      <c r="AH15" s="202">
        <v>0</v>
      </c>
      <c r="AI15" s="202">
        <v>58.53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75.06</v>
      </c>
      <c r="AQ15" s="202">
        <v>26.64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4.9400000000000004</v>
      </c>
      <c r="L16" s="202">
        <v>68.489999999999995</v>
      </c>
      <c r="M16" s="202">
        <v>27.17</v>
      </c>
      <c r="N16" s="202">
        <v>35.090000000000003</v>
      </c>
      <c r="O16" s="202">
        <v>0</v>
      </c>
      <c r="P16" s="202">
        <v>36.340000000000003</v>
      </c>
      <c r="Q16" s="202">
        <v>6.07</v>
      </c>
      <c r="R16" s="202">
        <v>12.53</v>
      </c>
      <c r="S16" s="202">
        <v>7.8</v>
      </c>
      <c r="T16" s="202">
        <v>0</v>
      </c>
      <c r="U16" s="202">
        <v>56.5</v>
      </c>
      <c r="V16" s="202">
        <v>4.2300000000000004</v>
      </c>
      <c r="W16" s="202">
        <v>9.5</v>
      </c>
      <c r="X16" s="202">
        <v>40.29</v>
      </c>
      <c r="Y16" s="202">
        <v>0</v>
      </c>
      <c r="Z16">
        <v>0</v>
      </c>
      <c r="AA16" s="202">
        <v>10.69</v>
      </c>
      <c r="AB16" s="202">
        <v>0</v>
      </c>
      <c r="AC16" s="202">
        <v>0</v>
      </c>
      <c r="AD16" s="202">
        <v>0</v>
      </c>
      <c r="AE16" s="202">
        <v>29.38</v>
      </c>
      <c r="AF16" s="202">
        <v>0</v>
      </c>
      <c r="AG16" s="202">
        <v>0</v>
      </c>
      <c r="AH16" s="202">
        <v>0</v>
      </c>
      <c r="AI16" s="202">
        <v>58.53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75.06</v>
      </c>
      <c r="AQ16" s="202">
        <v>26.64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4.9400000000000004</v>
      </c>
      <c r="L17" s="202">
        <v>68.489999999999995</v>
      </c>
      <c r="M17" s="202">
        <v>27.17</v>
      </c>
      <c r="N17" s="202">
        <v>35.090000000000003</v>
      </c>
      <c r="O17" s="202">
        <v>0</v>
      </c>
      <c r="P17" s="202">
        <v>33.9</v>
      </c>
      <c r="Q17" s="202">
        <v>3.27</v>
      </c>
      <c r="R17" s="202">
        <v>6.68</v>
      </c>
      <c r="S17" s="202">
        <v>4.18</v>
      </c>
      <c r="T17" s="202">
        <v>0</v>
      </c>
      <c r="U17" s="202">
        <v>56.5</v>
      </c>
      <c r="V17" s="202">
        <v>4.2300000000000004</v>
      </c>
      <c r="W17" s="202">
        <v>9.5</v>
      </c>
      <c r="X17" s="202">
        <v>40.29</v>
      </c>
      <c r="Y17" s="202">
        <v>0</v>
      </c>
      <c r="Z17">
        <v>0</v>
      </c>
      <c r="AA17" s="202">
        <v>10.69</v>
      </c>
      <c r="AB17" s="202">
        <v>0</v>
      </c>
      <c r="AC17" s="202">
        <v>0</v>
      </c>
      <c r="AD17" s="202">
        <v>0</v>
      </c>
      <c r="AE17" s="202">
        <v>29.38</v>
      </c>
      <c r="AF17" s="202">
        <v>0</v>
      </c>
      <c r="AG17" s="202">
        <v>0</v>
      </c>
      <c r="AH17" s="202">
        <v>0</v>
      </c>
      <c r="AI17" s="202">
        <v>58.53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57.77</v>
      </c>
      <c r="AQ17" s="202">
        <v>7.77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4.9400000000000004</v>
      </c>
      <c r="L18" s="202">
        <v>68.489999999999995</v>
      </c>
      <c r="M18" s="202">
        <v>27.17</v>
      </c>
      <c r="N18" s="202">
        <v>35.090000000000003</v>
      </c>
      <c r="O18" s="202">
        <v>0</v>
      </c>
      <c r="P18" s="202">
        <v>31.46</v>
      </c>
      <c r="Q18" s="202">
        <v>3.27</v>
      </c>
      <c r="R18" s="202">
        <v>6.68</v>
      </c>
      <c r="S18" s="202">
        <v>4.18</v>
      </c>
      <c r="T18" s="202">
        <v>0</v>
      </c>
      <c r="U18" s="202">
        <v>56.5</v>
      </c>
      <c r="V18" s="202">
        <v>4.2300000000000004</v>
      </c>
      <c r="W18" s="202">
        <v>9.5</v>
      </c>
      <c r="X18" s="202">
        <v>40.29</v>
      </c>
      <c r="Y18" s="202">
        <v>0</v>
      </c>
      <c r="Z18">
        <v>0</v>
      </c>
      <c r="AA18" s="202">
        <v>10.69</v>
      </c>
      <c r="AB18" s="202">
        <v>0</v>
      </c>
      <c r="AC18" s="202">
        <v>0</v>
      </c>
      <c r="AD18" s="202">
        <v>0</v>
      </c>
      <c r="AE18" s="202">
        <v>29.38</v>
      </c>
      <c r="AF18" s="202">
        <v>0</v>
      </c>
      <c r="AG18" s="202">
        <v>0</v>
      </c>
      <c r="AH18" s="202">
        <v>0</v>
      </c>
      <c r="AI18" s="202">
        <v>58.53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19.260000000000002</v>
      </c>
      <c r="AQ18" s="202">
        <v>7.77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4.9400000000000004</v>
      </c>
      <c r="L19" s="202">
        <v>68.489999999999995</v>
      </c>
      <c r="M19" s="202">
        <v>27.17</v>
      </c>
      <c r="N19" s="202">
        <v>35.090000000000003</v>
      </c>
      <c r="O19" s="202">
        <v>0</v>
      </c>
      <c r="P19" s="202">
        <v>31.46</v>
      </c>
      <c r="Q19" s="202">
        <v>3.27</v>
      </c>
      <c r="R19" s="202">
        <v>6.68</v>
      </c>
      <c r="S19" s="202">
        <v>4.18</v>
      </c>
      <c r="T19" s="202">
        <v>0</v>
      </c>
      <c r="U19" s="202">
        <v>56.5</v>
      </c>
      <c r="V19" s="202">
        <v>4.2300000000000004</v>
      </c>
      <c r="W19" s="202">
        <v>9.5</v>
      </c>
      <c r="X19" s="202">
        <v>40.29</v>
      </c>
      <c r="Y19" s="202">
        <v>0</v>
      </c>
      <c r="Z19">
        <v>0</v>
      </c>
      <c r="AA19" s="202">
        <v>10.69</v>
      </c>
      <c r="AB19" s="202">
        <v>0</v>
      </c>
      <c r="AC19" s="202">
        <v>0</v>
      </c>
      <c r="AD19" s="202">
        <v>0</v>
      </c>
      <c r="AE19" s="202">
        <v>29.38</v>
      </c>
      <c r="AF19" s="202">
        <v>0</v>
      </c>
      <c r="AG19" s="202">
        <v>0</v>
      </c>
      <c r="AH19" s="202">
        <v>0</v>
      </c>
      <c r="AI19" s="202">
        <v>58.53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48.14</v>
      </c>
      <c r="AQ19" s="202">
        <v>7.77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4.9400000000000004</v>
      </c>
      <c r="L20" s="202">
        <v>68.489999999999995</v>
      </c>
      <c r="M20" s="202">
        <v>27.17</v>
      </c>
      <c r="N20" s="202">
        <v>35.090000000000003</v>
      </c>
      <c r="O20" s="202">
        <v>0</v>
      </c>
      <c r="P20" s="202">
        <v>31.46</v>
      </c>
      <c r="Q20" s="202">
        <v>3.27</v>
      </c>
      <c r="R20" s="202">
        <v>6.68</v>
      </c>
      <c r="S20" s="202">
        <v>4.18</v>
      </c>
      <c r="T20" s="202">
        <v>0</v>
      </c>
      <c r="U20" s="202">
        <v>56.5</v>
      </c>
      <c r="V20" s="202">
        <v>4.2300000000000004</v>
      </c>
      <c r="W20" s="202">
        <v>9.5</v>
      </c>
      <c r="X20" s="202">
        <v>40.29</v>
      </c>
      <c r="Y20" s="202">
        <v>0</v>
      </c>
      <c r="Z20">
        <v>0</v>
      </c>
      <c r="AA20" s="202">
        <v>10.69</v>
      </c>
      <c r="AB20" s="202">
        <v>0</v>
      </c>
      <c r="AC20" s="202">
        <v>0</v>
      </c>
      <c r="AD20" s="202">
        <v>0</v>
      </c>
      <c r="AE20" s="202">
        <v>29.38</v>
      </c>
      <c r="AF20" s="202">
        <v>0</v>
      </c>
      <c r="AG20" s="202">
        <v>0</v>
      </c>
      <c r="AH20" s="202">
        <v>0</v>
      </c>
      <c r="AI20" s="202">
        <v>58.53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19.260000000000002</v>
      </c>
      <c r="AQ20" s="202">
        <v>7.77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4.9400000000000004</v>
      </c>
      <c r="L21" s="202">
        <v>68.489999999999995</v>
      </c>
      <c r="M21" s="202">
        <v>27.17</v>
      </c>
      <c r="N21" s="202">
        <v>35.090000000000003</v>
      </c>
      <c r="O21" s="202">
        <v>0</v>
      </c>
      <c r="P21" s="202">
        <v>31.46</v>
      </c>
      <c r="Q21" s="202">
        <v>3.27</v>
      </c>
      <c r="R21" s="202">
        <v>6.68</v>
      </c>
      <c r="S21" s="202">
        <v>4.18</v>
      </c>
      <c r="T21" s="202">
        <v>0</v>
      </c>
      <c r="U21" s="202">
        <v>56.5</v>
      </c>
      <c r="V21" s="202">
        <v>4.2300000000000004</v>
      </c>
      <c r="W21" s="202">
        <v>9.5</v>
      </c>
      <c r="X21" s="202">
        <v>40.29</v>
      </c>
      <c r="Y21" s="202">
        <v>0</v>
      </c>
      <c r="Z21">
        <v>0</v>
      </c>
      <c r="AA21" s="202">
        <v>10.69</v>
      </c>
      <c r="AB21" s="202">
        <v>0</v>
      </c>
      <c r="AC21" s="202">
        <v>0</v>
      </c>
      <c r="AD21" s="202">
        <v>0</v>
      </c>
      <c r="AE21" s="202">
        <v>29.38</v>
      </c>
      <c r="AF21" s="202">
        <v>0</v>
      </c>
      <c r="AG21" s="202">
        <v>0</v>
      </c>
      <c r="AH21" s="202">
        <v>0</v>
      </c>
      <c r="AI21" s="202">
        <v>58.53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19.260000000000002</v>
      </c>
      <c r="AQ21" s="202">
        <v>7.77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4.9400000000000004</v>
      </c>
      <c r="L22" s="202">
        <v>68.489999999999995</v>
      </c>
      <c r="M22" s="202">
        <v>27.17</v>
      </c>
      <c r="N22" s="202">
        <v>35.090000000000003</v>
      </c>
      <c r="O22" s="202">
        <v>0</v>
      </c>
      <c r="P22" s="202">
        <v>31.46</v>
      </c>
      <c r="Q22" s="202">
        <v>3.27</v>
      </c>
      <c r="R22" s="202">
        <v>6.68</v>
      </c>
      <c r="S22" s="202">
        <v>4.18</v>
      </c>
      <c r="T22" s="202">
        <v>0</v>
      </c>
      <c r="U22" s="202">
        <v>56.5</v>
      </c>
      <c r="V22" s="202">
        <v>4.2300000000000004</v>
      </c>
      <c r="W22" s="202">
        <v>9.5</v>
      </c>
      <c r="X22" s="202">
        <v>40.29</v>
      </c>
      <c r="Y22" s="202">
        <v>0</v>
      </c>
      <c r="Z22">
        <v>0</v>
      </c>
      <c r="AA22" s="202">
        <v>10.69</v>
      </c>
      <c r="AB22" s="202">
        <v>0</v>
      </c>
      <c r="AC22" s="202">
        <v>0</v>
      </c>
      <c r="AD22" s="202">
        <v>0</v>
      </c>
      <c r="AE22" s="202">
        <v>29.38</v>
      </c>
      <c r="AF22" s="202">
        <v>0</v>
      </c>
      <c r="AG22" s="202">
        <v>0</v>
      </c>
      <c r="AH22" s="202">
        <v>0</v>
      </c>
      <c r="AI22" s="202">
        <v>58.53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19.260000000000002</v>
      </c>
      <c r="AQ22" s="202">
        <v>7.77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4.9400000000000004</v>
      </c>
      <c r="L23" s="202">
        <v>68.489999999999995</v>
      </c>
      <c r="M23" s="202">
        <v>27.17</v>
      </c>
      <c r="N23" s="202">
        <v>35.090000000000003</v>
      </c>
      <c r="O23" s="202">
        <v>0</v>
      </c>
      <c r="P23" s="202">
        <v>31.46</v>
      </c>
      <c r="Q23" s="202">
        <v>3.27</v>
      </c>
      <c r="R23" s="202">
        <v>6.68</v>
      </c>
      <c r="S23" s="202">
        <v>4.18</v>
      </c>
      <c r="T23" s="202">
        <v>0</v>
      </c>
      <c r="U23" s="202">
        <v>56.5</v>
      </c>
      <c r="V23" s="202">
        <v>4.2300000000000004</v>
      </c>
      <c r="W23" s="202">
        <v>9.5</v>
      </c>
      <c r="X23" s="202">
        <v>40.29</v>
      </c>
      <c r="Y23" s="202">
        <v>0</v>
      </c>
      <c r="Z23">
        <v>0</v>
      </c>
      <c r="AA23" s="202">
        <v>11</v>
      </c>
      <c r="AB23" s="202">
        <v>0</v>
      </c>
      <c r="AC23" s="202">
        <v>0</v>
      </c>
      <c r="AD23" s="202">
        <v>0</v>
      </c>
      <c r="AE23" s="202">
        <v>29.38</v>
      </c>
      <c r="AF23" s="202">
        <v>0</v>
      </c>
      <c r="AG23" s="202">
        <v>0</v>
      </c>
      <c r="AH23" s="202">
        <v>0</v>
      </c>
      <c r="AI23" s="202">
        <v>58.53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19.489999999999998</v>
      </c>
      <c r="AQ23" s="202">
        <v>7.77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4.9400000000000004</v>
      </c>
      <c r="L24" s="202">
        <v>68.489999999999995</v>
      </c>
      <c r="M24" s="202">
        <v>27.17</v>
      </c>
      <c r="N24" s="202">
        <v>35.090000000000003</v>
      </c>
      <c r="O24" s="202">
        <v>0</v>
      </c>
      <c r="P24" s="202">
        <v>31.46</v>
      </c>
      <c r="Q24" s="202">
        <v>3.27</v>
      </c>
      <c r="R24" s="202">
        <v>6.68</v>
      </c>
      <c r="S24" s="202">
        <v>4.18</v>
      </c>
      <c r="T24" s="202">
        <v>0</v>
      </c>
      <c r="U24" s="202">
        <v>56.5</v>
      </c>
      <c r="V24" s="202">
        <v>4.2300000000000004</v>
      </c>
      <c r="W24" s="202">
        <v>9.5</v>
      </c>
      <c r="X24" s="202">
        <v>40.29</v>
      </c>
      <c r="Y24" s="202">
        <v>0</v>
      </c>
      <c r="Z24">
        <v>0</v>
      </c>
      <c r="AA24" s="202">
        <v>11</v>
      </c>
      <c r="AB24" s="202">
        <v>0</v>
      </c>
      <c r="AC24" s="202">
        <v>0</v>
      </c>
      <c r="AD24" s="202">
        <v>0</v>
      </c>
      <c r="AE24" s="202">
        <v>29.38</v>
      </c>
      <c r="AF24" s="202">
        <v>0</v>
      </c>
      <c r="AG24" s="202">
        <v>0</v>
      </c>
      <c r="AH24" s="202">
        <v>0</v>
      </c>
      <c r="AI24" s="202">
        <v>58.53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19.489999999999998</v>
      </c>
      <c r="AQ24" s="202">
        <v>7.77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4.9400000000000004</v>
      </c>
      <c r="L25" s="202">
        <v>68.489999999999995</v>
      </c>
      <c r="M25" s="202">
        <v>27.17</v>
      </c>
      <c r="N25" s="202">
        <v>35.090000000000003</v>
      </c>
      <c r="O25" s="202">
        <v>0</v>
      </c>
      <c r="P25" s="202">
        <v>31.46</v>
      </c>
      <c r="Q25" s="202">
        <v>3.27</v>
      </c>
      <c r="R25" s="202">
        <v>6.68</v>
      </c>
      <c r="S25" s="202">
        <v>4.18</v>
      </c>
      <c r="T25" s="202">
        <v>0</v>
      </c>
      <c r="U25" s="202">
        <v>56.5</v>
      </c>
      <c r="V25" s="202">
        <v>4.2300000000000004</v>
      </c>
      <c r="W25" s="202">
        <v>9.5</v>
      </c>
      <c r="X25" s="202">
        <v>40.29</v>
      </c>
      <c r="Y25" s="202">
        <v>0</v>
      </c>
      <c r="Z25">
        <v>0</v>
      </c>
      <c r="AA25" s="202">
        <v>11</v>
      </c>
      <c r="AB25" s="202">
        <v>0</v>
      </c>
      <c r="AC25" s="202">
        <v>0</v>
      </c>
      <c r="AD25" s="202">
        <v>0</v>
      </c>
      <c r="AE25" s="202">
        <v>29.38</v>
      </c>
      <c r="AF25" s="202">
        <v>0</v>
      </c>
      <c r="AG25" s="202">
        <v>0</v>
      </c>
      <c r="AH25" s="202">
        <v>0</v>
      </c>
      <c r="AI25" s="202">
        <v>58.53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19.260000000000002</v>
      </c>
      <c r="AQ25" s="202">
        <v>7.77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4.9400000000000004</v>
      </c>
      <c r="L26" s="202">
        <v>68.489999999999995</v>
      </c>
      <c r="M26" s="202">
        <v>27.17</v>
      </c>
      <c r="N26" s="202">
        <v>35.090000000000003</v>
      </c>
      <c r="O26" s="202">
        <v>0</v>
      </c>
      <c r="P26" s="202">
        <v>31.46</v>
      </c>
      <c r="Q26" s="202">
        <v>6.07</v>
      </c>
      <c r="R26" s="202">
        <v>12.53</v>
      </c>
      <c r="S26" s="202">
        <v>7.8</v>
      </c>
      <c r="T26" s="202">
        <v>0</v>
      </c>
      <c r="U26" s="202">
        <v>56.5</v>
      </c>
      <c r="V26" s="202">
        <v>4.2300000000000004</v>
      </c>
      <c r="W26" s="202">
        <v>9.5</v>
      </c>
      <c r="X26" s="202">
        <v>40.29</v>
      </c>
      <c r="Y26" s="202">
        <v>0</v>
      </c>
      <c r="Z26">
        <v>0</v>
      </c>
      <c r="AA26" s="202">
        <v>11</v>
      </c>
      <c r="AB26" s="202">
        <v>0</v>
      </c>
      <c r="AC26" s="202">
        <v>0</v>
      </c>
      <c r="AD26" s="202">
        <v>0</v>
      </c>
      <c r="AE26" s="202">
        <v>29.38</v>
      </c>
      <c r="AF26" s="202">
        <v>0</v>
      </c>
      <c r="AG26" s="202">
        <v>0</v>
      </c>
      <c r="AH26" s="202">
        <v>0</v>
      </c>
      <c r="AI26" s="202">
        <v>58.53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72.53</v>
      </c>
      <c r="AQ26" s="202">
        <v>26.64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4.76</v>
      </c>
      <c r="L27" s="202">
        <v>68.489999999999995</v>
      </c>
      <c r="M27" s="202">
        <v>27.17</v>
      </c>
      <c r="N27" s="202">
        <v>35.090000000000003</v>
      </c>
      <c r="O27" s="202">
        <v>0</v>
      </c>
      <c r="P27" s="202">
        <v>31.46</v>
      </c>
      <c r="Q27" s="202">
        <v>5.98</v>
      </c>
      <c r="R27" s="202">
        <v>12.15</v>
      </c>
      <c r="S27" s="202">
        <v>7.8</v>
      </c>
      <c r="T27" s="202">
        <v>0</v>
      </c>
      <c r="U27" s="202">
        <v>56.5</v>
      </c>
      <c r="V27" s="202">
        <v>4.2300000000000004</v>
      </c>
      <c r="W27" s="202">
        <v>9.5</v>
      </c>
      <c r="X27" s="202">
        <v>40.29</v>
      </c>
      <c r="Y27" s="202">
        <v>0</v>
      </c>
      <c r="Z27">
        <v>0</v>
      </c>
      <c r="AA27" s="202">
        <v>11</v>
      </c>
      <c r="AB27" s="202">
        <v>0</v>
      </c>
      <c r="AC27" s="202">
        <v>0</v>
      </c>
      <c r="AD27" s="202">
        <v>0</v>
      </c>
      <c r="AE27" s="202">
        <v>29.38</v>
      </c>
      <c r="AF27" s="202">
        <v>0</v>
      </c>
      <c r="AG27" s="202">
        <v>0</v>
      </c>
      <c r="AH27" s="202">
        <v>0</v>
      </c>
      <c r="AI27" s="202">
        <v>58.53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75.06</v>
      </c>
      <c r="AQ27" s="202">
        <v>26.64</v>
      </c>
      <c r="AR27" s="202">
        <v>5.08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4.9400000000000004</v>
      </c>
      <c r="L28" s="202">
        <v>68.489999999999995</v>
      </c>
      <c r="M28" s="202">
        <v>27.17</v>
      </c>
      <c r="N28" s="202">
        <v>35.090000000000003</v>
      </c>
      <c r="O28" s="202">
        <v>0</v>
      </c>
      <c r="P28" s="202">
        <v>31.46</v>
      </c>
      <c r="Q28" s="202">
        <v>6.08</v>
      </c>
      <c r="R28" s="202">
        <v>12.15</v>
      </c>
      <c r="S28" s="202">
        <v>7.8</v>
      </c>
      <c r="T28" s="202">
        <v>0</v>
      </c>
      <c r="U28" s="202">
        <v>56.5</v>
      </c>
      <c r="V28" s="202">
        <v>4.2300000000000004</v>
      </c>
      <c r="W28" s="202">
        <v>9.5</v>
      </c>
      <c r="X28" s="202">
        <v>40.29</v>
      </c>
      <c r="Y28" s="202">
        <v>0</v>
      </c>
      <c r="Z28">
        <v>0</v>
      </c>
      <c r="AA28" s="202">
        <v>11</v>
      </c>
      <c r="AB28" s="202">
        <v>0</v>
      </c>
      <c r="AC28" s="202">
        <v>0</v>
      </c>
      <c r="AD28" s="202">
        <v>0</v>
      </c>
      <c r="AE28" s="202">
        <v>29.38</v>
      </c>
      <c r="AF28" s="202">
        <v>0</v>
      </c>
      <c r="AG28" s="202">
        <v>0</v>
      </c>
      <c r="AH28" s="202">
        <v>0</v>
      </c>
      <c r="AI28" s="202">
        <v>58.53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75.06</v>
      </c>
      <c r="AQ28" s="202">
        <v>26.64</v>
      </c>
      <c r="AR28" s="202">
        <v>8.25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4.9400000000000004</v>
      </c>
      <c r="L29" s="202">
        <v>68.489999999999995</v>
      </c>
      <c r="M29" s="202">
        <v>27.17</v>
      </c>
      <c r="N29" s="202">
        <v>35.090000000000003</v>
      </c>
      <c r="O29" s="202">
        <v>0</v>
      </c>
      <c r="P29" s="202">
        <v>31.46</v>
      </c>
      <c r="Q29" s="202">
        <v>6.08</v>
      </c>
      <c r="R29" s="202">
        <v>12.15</v>
      </c>
      <c r="S29" s="202">
        <v>7.8</v>
      </c>
      <c r="T29" s="202">
        <v>0</v>
      </c>
      <c r="U29" s="202">
        <v>56.5</v>
      </c>
      <c r="V29" s="202">
        <v>4.2300000000000004</v>
      </c>
      <c r="W29" s="202">
        <v>9.5</v>
      </c>
      <c r="X29" s="202">
        <v>40.29</v>
      </c>
      <c r="Y29" s="202">
        <v>0</v>
      </c>
      <c r="Z29">
        <v>0</v>
      </c>
      <c r="AA29" s="202">
        <v>11</v>
      </c>
      <c r="AB29" s="202">
        <v>0</v>
      </c>
      <c r="AC29" s="202">
        <v>0</v>
      </c>
      <c r="AD29" s="202">
        <v>0</v>
      </c>
      <c r="AE29" s="202">
        <v>29.38</v>
      </c>
      <c r="AF29" s="202">
        <v>0</v>
      </c>
      <c r="AG29" s="202">
        <v>0</v>
      </c>
      <c r="AH29" s="202">
        <v>0</v>
      </c>
      <c r="AI29" s="202">
        <v>58.53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75.06</v>
      </c>
      <c r="AQ29" s="202">
        <v>26.64</v>
      </c>
      <c r="AR29" s="202">
        <v>14.17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4.9400000000000004</v>
      </c>
      <c r="L30" s="202">
        <v>68.489999999999995</v>
      </c>
      <c r="M30" s="202">
        <v>27.17</v>
      </c>
      <c r="N30" s="202">
        <v>35.090000000000003</v>
      </c>
      <c r="O30" s="202">
        <v>0</v>
      </c>
      <c r="P30" s="202">
        <v>31.46</v>
      </c>
      <c r="Q30" s="202">
        <v>6.08</v>
      </c>
      <c r="R30" s="202">
        <v>12.15</v>
      </c>
      <c r="S30" s="202">
        <v>7.8</v>
      </c>
      <c r="T30" s="202">
        <v>0</v>
      </c>
      <c r="U30" s="202">
        <v>56.5</v>
      </c>
      <c r="V30" s="202">
        <v>4.2300000000000004</v>
      </c>
      <c r="W30" s="202">
        <v>9.5</v>
      </c>
      <c r="X30" s="202">
        <v>40.29</v>
      </c>
      <c r="Y30" s="202">
        <v>0</v>
      </c>
      <c r="Z30">
        <v>0</v>
      </c>
      <c r="AA30" s="202">
        <v>11</v>
      </c>
      <c r="AB30" s="202">
        <v>0</v>
      </c>
      <c r="AC30" s="202">
        <v>0</v>
      </c>
      <c r="AD30" s="202">
        <v>0</v>
      </c>
      <c r="AE30" s="202">
        <v>29.38</v>
      </c>
      <c r="AF30" s="202">
        <v>0</v>
      </c>
      <c r="AG30" s="202">
        <v>0</v>
      </c>
      <c r="AH30" s="202">
        <v>0</v>
      </c>
      <c r="AI30" s="202">
        <v>58.53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75.06</v>
      </c>
      <c r="AQ30" s="202">
        <v>26.64</v>
      </c>
      <c r="AR30" s="202">
        <v>18.96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4.9400000000000004</v>
      </c>
      <c r="L31" s="202">
        <v>68.47</v>
      </c>
      <c r="M31" s="202">
        <v>27.17</v>
      </c>
      <c r="N31" s="202">
        <v>35.090000000000003</v>
      </c>
      <c r="O31" s="202">
        <v>0</v>
      </c>
      <c r="P31" s="202">
        <v>31.46</v>
      </c>
      <c r="Q31" s="202">
        <v>6.08</v>
      </c>
      <c r="R31" s="202">
        <v>12.15</v>
      </c>
      <c r="S31" s="202">
        <v>7.8</v>
      </c>
      <c r="T31" s="202">
        <v>0</v>
      </c>
      <c r="U31" s="202">
        <v>56.5</v>
      </c>
      <c r="V31" s="202">
        <v>4.2300000000000004</v>
      </c>
      <c r="W31" s="202">
        <v>9.5</v>
      </c>
      <c r="X31" s="202">
        <v>40.29</v>
      </c>
      <c r="Y31" s="202">
        <v>0</v>
      </c>
      <c r="Z31">
        <v>0</v>
      </c>
      <c r="AA31" s="202">
        <v>11</v>
      </c>
      <c r="AB31" s="202">
        <v>0</v>
      </c>
      <c r="AC31" s="202">
        <v>0</v>
      </c>
      <c r="AD31" s="202">
        <v>0</v>
      </c>
      <c r="AE31" s="202">
        <v>29.38</v>
      </c>
      <c r="AF31" s="202">
        <v>0</v>
      </c>
      <c r="AG31" s="202">
        <v>0</v>
      </c>
      <c r="AH31" s="202">
        <v>0</v>
      </c>
      <c r="AI31" s="202">
        <v>58.53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75.06</v>
      </c>
      <c r="AQ31" s="202">
        <v>26.64</v>
      </c>
      <c r="AR31" s="202">
        <v>20.75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4.97</v>
      </c>
      <c r="L32" s="202">
        <v>68.47</v>
      </c>
      <c r="M32" s="202">
        <v>27.17</v>
      </c>
      <c r="N32" s="202">
        <v>35.090000000000003</v>
      </c>
      <c r="O32" s="202">
        <v>0</v>
      </c>
      <c r="P32" s="202">
        <v>31.46</v>
      </c>
      <c r="Q32" s="202">
        <v>6.07</v>
      </c>
      <c r="R32" s="202">
        <v>12.53</v>
      </c>
      <c r="S32" s="202">
        <v>7.8</v>
      </c>
      <c r="T32" s="202">
        <v>0</v>
      </c>
      <c r="U32" s="202">
        <v>56.5</v>
      </c>
      <c r="V32" s="202">
        <v>4.2300000000000004</v>
      </c>
      <c r="W32" s="202">
        <v>9.5</v>
      </c>
      <c r="X32" s="202">
        <v>40.29</v>
      </c>
      <c r="Y32" s="202">
        <v>0</v>
      </c>
      <c r="Z32">
        <v>0</v>
      </c>
      <c r="AA32" s="202">
        <v>11</v>
      </c>
      <c r="AB32" s="202">
        <v>0</v>
      </c>
      <c r="AC32" s="202">
        <v>0</v>
      </c>
      <c r="AD32" s="202">
        <v>0</v>
      </c>
      <c r="AE32" s="202">
        <v>29.38</v>
      </c>
      <c r="AF32" s="202">
        <v>0</v>
      </c>
      <c r="AG32" s="202">
        <v>0</v>
      </c>
      <c r="AH32" s="202">
        <v>0</v>
      </c>
      <c r="AI32" s="202">
        <v>58.53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75.06</v>
      </c>
      <c r="AQ32" s="202">
        <v>26.64</v>
      </c>
      <c r="AR32" s="202">
        <v>23.75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4.97</v>
      </c>
      <c r="L33" s="202">
        <v>68.47</v>
      </c>
      <c r="M33" s="202">
        <v>27.17</v>
      </c>
      <c r="N33" s="202">
        <v>35.090000000000003</v>
      </c>
      <c r="O33" s="202">
        <v>0</v>
      </c>
      <c r="P33" s="202">
        <v>31.46</v>
      </c>
      <c r="Q33" s="202">
        <v>6.31</v>
      </c>
      <c r="R33" s="202">
        <v>13.01</v>
      </c>
      <c r="S33" s="202">
        <v>8.1</v>
      </c>
      <c r="T33" s="202">
        <v>0</v>
      </c>
      <c r="U33" s="202">
        <v>56.5</v>
      </c>
      <c r="V33" s="202">
        <v>4.2300000000000004</v>
      </c>
      <c r="W33" s="202">
        <v>9.5</v>
      </c>
      <c r="X33" s="202">
        <v>40.29</v>
      </c>
      <c r="Y33" s="202">
        <v>0</v>
      </c>
      <c r="Z33">
        <v>0</v>
      </c>
      <c r="AA33" s="202">
        <v>11</v>
      </c>
      <c r="AB33" s="202">
        <v>0</v>
      </c>
      <c r="AC33" s="202">
        <v>0</v>
      </c>
      <c r="AD33" s="202">
        <v>0</v>
      </c>
      <c r="AE33" s="202">
        <v>29.38</v>
      </c>
      <c r="AF33" s="202">
        <v>0</v>
      </c>
      <c r="AG33" s="202">
        <v>0</v>
      </c>
      <c r="AH33" s="202">
        <v>0</v>
      </c>
      <c r="AI33" s="202">
        <v>58.53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75.06</v>
      </c>
      <c r="AQ33" s="202">
        <v>26.86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4.97</v>
      </c>
      <c r="L34" s="202">
        <v>68.47</v>
      </c>
      <c r="M34" s="202">
        <v>27.17</v>
      </c>
      <c r="N34" s="202">
        <v>35.090000000000003</v>
      </c>
      <c r="O34" s="202">
        <v>0</v>
      </c>
      <c r="P34" s="202">
        <v>31.46</v>
      </c>
      <c r="Q34" s="202">
        <v>6.07</v>
      </c>
      <c r="R34" s="202">
        <v>12.53</v>
      </c>
      <c r="S34" s="202">
        <v>7.8</v>
      </c>
      <c r="T34" s="202">
        <v>0</v>
      </c>
      <c r="U34" s="202">
        <v>56.5</v>
      </c>
      <c r="V34" s="202">
        <v>4.2300000000000004</v>
      </c>
      <c r="W34" s="202">
        <v>9.5</v>
      </c>
      <c r="X34" s="202">
        <v>40.29</v>
      </c>
      <c r="Y34" s="202">
        <v>0</v>
      </c>
      <c r="Z34">
        <v>0</v>
      </c>
      <c r="AA34" s="202">
        <v>11</v>
      </c>
      <c r="AB34" s="202">
        <v>0</v>
      </c>
      <c r="AC34" s="202">
        <v>0</v>
      </c>
      <c r="AD34" s="202">
        <v>0</v>
      </c>
      <c r="AE34" s="202">
        <v>29.38</v>
      </c>
      <c r="AF34" s="202">
        <v>0</v>
      </c>
      <c r="AG34" s="202">
        <v>0</v>
      </c>
      <c r="AH34" s="202">
        <v>0</v>
      </c>
      <c r="AI34" s="202">
        <v>58.53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75.06</v>
      </c>
      <c r="AQ34" s="202">
        <v>26.86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4.97</v>
      </c>
      <c r="L35" s="202">
        <v>68.47</v>
      </c>
      <c r="M35" s="202">
        <v>27.17</v>
      </c>
      <c r="N35" s="202">
        <v>35.090000000000003</v>
      </c>
      <c r="O35" s="202">
        <v>0</v>
      </c>
      <c r="P35" s="202">
        <v>33.380000000000003</v>
      </c>
      <c r="Q35" s="202">
        <v>6.07</v>
      </c>
      <c r="R35" s="202">
        <v>12.53</v>
      </c>
      <c r="S35" s="202">
        <v>7.8</v>
      </c>
      <c r="T35" s="202">
        <v>0</v>
      </c>
      <c r="U35" s="202">
        <v>56.5</v>
      </c>
      <c r="V35" s="202">
        <v>4.2300000000000004</v>
      </c>
      <c r="W35" s="202">
        <v>9.5</v>
      </c>
      <c r="X35" s="202">
        <v>40.29</v>
      </c>
      <c r="Y35" s="202">
        <v>0</v>
      </c>
      <c r="Z35">
        <v>0</v>
      </c>
      <c r="AA35" s="202">
        <v>10.69</v>
      </c>
      <c r="AB35" s="202">
        <v>0</v>
      </c>
      <c r="AC35" s="202">
        <v>0</v>
      </c>
      <c r="AD35" s="202">
        <v>0</v>
      </c>
      <c r="AE35" s="202">
        <v>29.38</v>
      </c>
      <c r="AF35" s="202">
        <v>0</v>
      </c>
      <c r="AG35" s="202">
        <v>0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77.95</v>
      </c>
      <c r="AQ35" s="202">
        <v>26.86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4.97</v>
      </c>
      <c r="L36" s="202">
        <v>68.47</v>
      </c>
      <c r="M36" s="202">
        <v>27.17</v>
      </c>
      <c r="N36" s="202">
        <v>35.090000000000003</v>
      </c>
      <c r="O36" s="202">
        <v>0</v>
      </c>
      <c r="P36" s="202">
        <v>35.83</v>
      </c>
      <c r="Q36" s="202">
        <v>6.07</v>
      </c>
      <c r="R36" s="202">
        <v>12.53</v>
      </c>
      <c r="S36" s="202">
        <v>7.8</v>
      </c>
      <c r="T36" s="202">
        <v>0</v>
      </c>
      <c r="U36" s="202">
        <v>56.5</v>
      </c>
      <c r="V36" s="202">
        <v>4.2300000000000004</v>
      </c>
      <c r="W36" s="202">
        <v>9.5</v>
      </c>
      <c r="X36" s="202">
        <v>40.29</v>
      </c>
      <c r="Y36" s="202">
        <v>0</v>
      </c>
      <c r="Z36">
        <v>0</v>
      </c>
      <c r="AA36" s="202">
        <v>10.69</v>
      </c>
      <c r="AB36" s="202">
        <v>0</v>
      </c>
      <c r="AC36" s="202">
        <v>0</v>
      </c>
      <c r="AD36" s="202">
        <v>0</v>
      </c>
      <c r="AE36" s="202">
        <v>29.38</v>
      </c>
      <c r="AF36" s="202">
        <v>0</v>
      </c>
      <c r="AG36" s="202">
        <v>0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75.06</v>
      </c>
      <c r="AQ36" s="202">
        <v>26.86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4.97</v>
      </c>
      <c r="L37" s="202">
        <v>68.47</v>
      </c>
      <c r="M37" s="202">
        <v>27.17</v>
      </c>
      <c r="N37" s="202">
        <v>35.090000000000003</v>
      </c>
      <c r="O37" s="202">
        <v>0</v>
      </c>
      <c r="P37" s="202">
        <v>36.340000000000003</v>
      </c>
      <c r="Q37" s="202">
        <v>3.55</v>
      </c>
      <c r="R37" s="202">
        <v>6.94</v>
      </c>
      <c r="S37" s="202">
        <v>4.2699999999999996</v>
      </c>
      <c r="T37" s="202">
        <v>0</v>
      </c>
      <c r="U37" s="202">
        <v>56.5</v>
      </c>
      <c r="V37" s="202">
        <v>2.3199999999999998</v>
      </c>
      <c r="W37" s="202">
        <v>9.58</v>
      </c>
      <c r="X37" s="202">
        <v>40.29</v>
      </c>
      <c r="Y37" s="202">
        <v>0</v>
      </c>
      <c r="Z37">
        <v>0</v>
      </c>
      <c r="AA37" s="202">
        <v>10.69</v>
      </c>
      <c r="AB37" s="202">
        <v>0</v>
      </c>
      <c r="AC37" s="202">
        <v>0</v>
      </c>
      <c r="AD37" s="202">
        <v>0</v>
      </c>
      <c r="AE37" s="202">
        <v>29.38</v>
      </c>
      <c r="AF37" s="202">
        <v>0</v>
      </c>
      <c r="AG37" s="202">
        <v>0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23.39</v>
      </c>
      <c r="AQ37" s="202">
        <v>17.64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4.97</v>
      </c>
      <c r="L38" s="202">
        <v>68.47</v>
      </c>
      <c r="M38" s="202">
        <v>27.17</v>
      </c>
      <c r="N38" s="202">
        <v>35.090000000000003</v>
      </c>
      <c r="O38" s="202">
        <v>0</v>
      </c>
      <c r="P38" s="202">
        <v>36.340000000000003</v>
      </c>
      <c r="Q38" s="202">
        <v>3.55</v>
      </c>
      <c r="R38" s="202">
        <v>6.94</v>
      </c>
      <c r="S38" s="202">
        <v>4.2699999999999996</v>
      </c>
      <c r="T38" s="202">
        <v>0</v>
      </c>
      <c r="U38" s="202">
        <v>56.5</v>
      </c>
      <c r="V38" s="202">
        <v>2.3199999999999998</v>
      </c>
      <c r="W38" s="202">
        <v>9.5</v>
      </c>
      <c r="X38" s="202">
        <v>40.29</v>
      </c>
      <c r="Y38" s="202">
        <v>0</v>
      </c>
      <c r="Z38">
        <v>0</v>
      </c>
      <c r="AA38" s="202">
        <v>10.69</v>
      </c>
      <c r="AB38" s="202">
        <v>0</v>
      </c>
      <c r="AC38" s="202">
        <v>0</v>
      </c>
      <c r="AD38" s="202">
        <v>0</v>
      </c>
      <c r="AE38" s="202">
        <v>29.38</v>
      </c>
      <c r="AF38" s="202">
        <v>0</v>
      </c>
      <c r="AG38" s="202">
        <v>0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19.260000000000002</v>
      </c>
      <c r="AQ38" s="202">
        <v>17.64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4.97</v>
      </c>
      <c r="L39" s="202">
        <v>68.47</v>
      </c>
      <c r="M39" s="202">
        <v>27.17</v>
      </c>
      <c r="N39" s="202">
        <v>35.090000000000003</v>
      </c>
      <c r="O39" s="202">
        <v>0</v>
      </c>
      <c r="P39" s="202">
        <v>36.340000000000003</v>
      </c>
      <c r="Q39" s="202">
        <v>3.55</v>
      </c>
      <c r="R39" s="202">
        <v>6.94</v>
      </c>
      <c r="S39" s="202">
        <v>4.2699999999999996</v>
      </c>
      <c r="T39" s="202">
        <v>0</v>
      </c>
      <c r="U39" s="202">
        <v>56.5</v>
      </c>
      <c r="V39" s="202">
        <v>2.3199999999999998</v>
      </c>
      <c r="W39" s="202">
        <v>9.5</v>
      </c>
      <c r="X39" s="202">
        <v>40.29</v>
      </c>
      <c r="Y39" s="202">
        <v>0</v>
      </c>
      <c r="Z39">
        <v>0</v>
      </c>
      <c r="AA39" s="202">
        <v>10.69</v>
      </c>
      <c r="AB39" s="202">
        <v>0</v>
      </c>
      <c r="AC39" s="202">
        <v>0</v>
      </c>
      <c r="AD39" s="202">
        <v>0</v>
      </c>
      <c r="AE39" s="202">
        <v>29.38</v>
      </c>
      <c r="AF39" s="202">
        <v>0</v>
      </c>
      <c r="AG39" s="202">
        <v>0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19.260000000000002</v>
      </c>
      <c r="AQ39" s="202">
        <v>17.64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4.97</v>
      </c>
      <c r="L40" s="202">
        <v>68.47</v>
      </c>
      <c r="M40" s="202">
        <v>27.17</v>
      </c>
      <c r="N40" s="202">
        <v>35.090000000000003</v>
      </c>
      <c r="O40" s="202">
        <v>0</v>
      </c>
      <c r="P40" s="202">
        <v>36.340000000000003</v>
      </c>
      <c r="Q40" s="202">
        <v>3.55</v>
      </c>
      <c r="R40" s="202">
        <v>6.94</v>
      </c>
      <c r="S40" s="202">
        <v>4.2699999999999996</v>
      </c>
      <c r="T40" s="202">
        <v>0</v>
      </c>
      <c r="U40" s="202">
        <v>56.5</v>
      </c>
      <c r="V40" s="202">
        <v>2.3199999999999998</v>
      </c>
      <c r="W40" s="202">
        <v>9.5</v>
      </c>
      <c r="X40" s="202">
        <v>40.29</v>
      </c>
      <c r="Y40" s="202">
        <v>0</v>
      </c>
      <c r="Z40">
        <v>0</v>
      </c>
      <c r="AA40" s="202">
        <v>10.69</v>
      </c>
      <c r="AB40" s="202">
        <v>0</v>
      </c>
      <c r="AC40" s="202">
        <v>0</v>
      </c>
      <c r="AD40" s="202">
        <v>0</v>
      </c>
      <c r="AE40" s="202">
        <v>29.38</v>
      </c>
      <c r="AF40" s="202">
        <v>0</v>
      </c>
      <c r="AG40" s="202">
        <v>0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19.260000000000002</v>
      </c>
      <c r="AQ40" s="202">
        <v>17.64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4.97</v>
      </c>
      <c r="L41" s="202">
        <v>68.47</v>
      </c>
      <c r="M41" s="202">
        <v>27.17</v>
      </c>
      <c r="N41" s="202">
        <v>35.090000000000003</v>
      </c>
      <c r="O41" s="202">
        <v>0</v>
      </c>
      <c r="P41" s="202">
        <v>36.340000000000003</v>
      </c>
      <c r="Q41" s="202">
        <v>3.55</v>
      </c>
      <c r="R41" s="202">
        <v>6.94</v>
      </c>
      <c r="S41" s="202">
        <v>4.2699999999999996</v>
      </c>
      <c r="T41" s="202">
        <v>0</v>
      </c>
      <c r="U41" s="202">
        <v>56.5</v>
      </c>
      <c r="V41" s="202">
        <v>2.3199999999999998</v>
      </c>
      <c r="W41" s="202">
        <v>9.5</v>
      </c>
      <c r="X41" s="202">
        <v>40.29</v>
      </c>
      <c r="Y41" s="202">
        <v>0</v>
      </c>
      <c r="Z41">
        <v>0</v>
      </c>
      <c r="AA41" s="202">
        <v>10.69</v>
      </c>
      <c r="AB41" s="202">
        <v>0</v>
      </c>
      <c r="AC41" s="202">
        <v>0</v>
      </c>
      <c r="AD41" s="202">
        <v>0</v>
      </c>
      <c r="AE41" s="202">
        <v>29.38</v>
      </c>
      <c r="AF41" s="202">
        <v>0</v>
      </c>
      <c r="AG41" s="202">
        <v>0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19.260000000000002</v>
      </c>
      <c r="AQ41" s="202">
        <v>17.64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4.97</v>
      </c>
      <c r="L42" s="202">
        <v>68.47</v>
      </c>
      <c r="M42" s="202">
        <v>27.17</v>
      </c>
      <c r="N42" s="202">
        <v>35.090000000000003</v>
      </c>
      <c r="O42" s="202">
        <v>0</v>
      </c>
      <c r="P42" s="202">
        <v>36.340000000000003</v>
      </c>
      <c r="Q42" s="202">
        <v>3.55</v>
      </c>
      <c r="R42" s="202">
        <v>6.94</v>
      </c>
      <c r="S42" s="202">
        <v>4.2699999999999996</v>
      </c>
      <c r="T42" s="202">
        <v>0</v>
      </c>
      <c r="U42" s="202">
        <v>56.5</v>
      </c>
      <c r="V42" s="202">
        <v>2.3199999999999998</v>
      </c>
      <c r="W42" s="202">
        <v>9.5</v>
      </c>
      <c r="X42" s="202">
        <v>40.29</v>
      </c>
      <c r="Y42" s="202">
        <v>0</v>
      </c>
      <c r="Z42">
        <v>0</v>
      </c>
      <c r="AA42" s="202">
        <v>10.69</v>
      </c>
      <c r="AB42" s="202">
        <v>0</v>
      </c>
      <c r="AC42" s="202">
        <v>0</v>
      </c>
      <c r="AD42" s="202">
        <v>0</v>
      </c>
      <c r="AE42" s="202">
        <v>29.38</v>
      </c>
      <c r="AF42" s="202">
        <v>0</v>
      </c>
      <c r="AG42" s="202">
        <v>0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19.260000000000002</v>
      </c>
      <c r="AQ42" s="202">
        <v>17.64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4.97</v>
      </c>
      <c r="L43" s="202">
        <v>68.47</v>
      </c>
      <c r="M43" s="202">
        <v>27.17</v>
      </c>
      <c r="N43" s="202">
        <v>35.090000000000003</v>
      </c>
      <c r="O43" s="202">
        <v>0</v>
      </c>
      <c r="P43" s="202">
        <v>36.340000000000003</v>
      </c>
      <c r="Q43" s="202">
        <v>3.55</v>
      </c>
      <c r="R43" s="202">
        <v>6.94</v>
      </c>
      <c r="S43" s="202">
        <v>4.2699999999999996</v>
      </c>
      <c r="T43" s="202">
        <v>0</v>
      </c>
      <c r="U43" s="202">
        <v>56.5</v>
      </c>
      <c r="V43" s="202">
        <v>2.3199999999999998</v>
      </c>
      <c r="W43" s="202">
        <v>9.5</v>
      </c>
      <c r="X43" s="202">
        <v>40.29</v>
      </c>
      <c r="Y43" s="202">
        <v>0</v>
      </c>
      <c r="Z43">
        <v>0</v>
      </c>
      <c r="AA43" s="202">
        <v>10.69</v>
      </c>
      <c r="AB43" s="202">
        <v>0</v>
      </c>
      <c r="AC43" s="202">
        <v>0</v>
      </c>
      <c r="AD43" s="202">
        <v>0</v>
      </c>
      <c r="AE43" s="202">
        <v>29.38</v>
      </c>
      <c r="AF43" s="202">
        <v>0</v>
      </c>
      <c r="AG43" s="202">
        <v>0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19.260000000000002</v>
      </c>
      <c r="AQ43" s="202">
        <v>17.64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4.97</v>
      </c>
      <c r="L44" s="202">
        <v>68.47</v>
      </c>
      <c r="M44" s="202">
        <v>27.17</v>
      </c>
      <c r="N44" s="202">
        <v>35.090000000000003</v>
      </c>
      <c r="O44" s="202">
        <v>0</v>
      </c>
      <c r="P44" s="202">
        <v>36.340000000000003</v>
      </c>
      <c r="Q44" s="202">
        <v>3.55</v>
      </c>
      <c r="R44" s="202">
        <v>6.94</v>
      </c>
      <c r="S44" s="202">
        <v>4.2699999999999996</v>
      </c>
      <c r="T44" s="202">
        <v>0</v>
      </c>
      <c r="U44" s="202">
        <v>56.5</v>
      </c>
      <c r="V44" s="202">
        <v>2.3199999999999998</v>
      </c>
      <c r="W44" s="202">
        <v>9.5</v>
      </c>
      <c r="X44" s="202">
        <v>40.29</v>
      </c>
      <c r="Y44" s="202">
        <v>0</v>
      </c>
      <c r="Z44">
        <v>0</v>
      </c>
      <c r="AA44" s="202">
        <v>10.69</v>
      </c>
      <c r="AB44" s="202">
        <v>0</v>
      </c>
      <c r="AC44" s="202">
        <v>0</v>
      </c>
      <c r="AD44" s="202">
        <v>0</v>
      </c>
      <c r="AE44" s="202">
        <v>29.38</v>
      </c>
      <c r="AF44" s="202">
        <v>0</v>
      </c>
      <c r="AG44" s="202">
        <v>0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19.260000000000002</v>
      </c>
      <c r="AQ44" s="202">
        <v>17.64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4.97</v>
      </c>
      <c r="L45" s="202">
        <v>68.47</v>
      </c>
      <c r="M45" s="202">
        <v>27.17</v>
      </c>
      <c r="N45" s="202">
        <v>35.090000000000003</v>
      </c>
      <c r="O45" s="202">
        <v>0</v>
      </c>
      <c r="P45" s="202">
        <v>36.340000000000003</v>
      </c>
      <c r="Q45" s="202">
        <v>3.55</v>
      </c>
      <c r="R45" s="202">
        <v>6.94</v>
      </c>
      <c r="S45" s="202">
        <v>4.2699999999999996</v>
      </c>
      <c r="T45" s="202">
        <v>0</v>
      </c>
      <c r="U45" s="202">
        <v>56.5</v>
      </c>
      <c r="V45" s="202">
        <v>2.3199999999999998</v>
      </c>
      <c r="W45" s="202">
        <v>9.5</v>
      </c>
      <c r="X45" s="202">
        <v>40.29</v>
      </c>
      <c r="Y45" s="202">
        <v>0</v>
      </c>
      <c r="Z45">
        <v>0</v>
      </c>
      <c r="AA45" s="202">
        <v>10.36</v>
      </c>
      <c r="AB45" s="202">
        <v>0</v>
      </c>
      <c r="AC45" s="202">
        <v>0</v>
      </c>
      <c r="AD45" s="202">
        <v>0</v>
      </c>
      <c r="AE45" s="202">
        <v>29</v>
      </c>
      <c r="AF45" s="202">
        <v>0</v>
      </c>
      <c r="AG45" s="202">
        <v>0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19.260000000000002</v>
      </c>
      <c r="AQ45" s="202">
        <v>17.64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4.97</v>
      </c>
      <c r="L46" s="202">
        <v>68.47</v>
      </c>
      <c r="M46" s="202">
        <v>27.17</v>
      </c>
      <c r="N46" s="202">
        <v>35.090000000000003</v>
      </c>
      <c r="O46" s="202">
        <v>0</v>
      </c>
      <c r="P46" s="202">
        <v>36.340000000000003</v>
      </c>
      <c r="Q46" s="202">
        <v>3.55</v>
      </c>
      <c r="R46" s="202">
        <v>6.94</v>
      </c>
      <c r="S46" s="202">
        <v>4.2699999999999996</v>
      </c>
      <c r="T46" s="202">
        <v>0</v>
      </c>
      <c r="U46" s="202">
        <v>56.5</v>
      </c>
      <c r="V46" s="202">
        <v>2.3199999999999998</v>
      </c>
      <c r="W46" s="202">
        <v>9.5</v>
      </c>
      <c r="X46" s="202">
        <v>40.29</v>
      </c>
      <c r="Y46" s="202">
        <v>0</v>
      </c>
      <c r="Z46">
        <v>0</v>
      </c>
      <c r="AA46" s="202">
        <v>10.36</v>
      </c>
      <c r="AB46" s="202">
        <v>0</v>
      </c>
      <c r="AC46" s="202">
        <v>0</v>
      </c>
      <c r="AD46" s="202">
        <v>0</v>
      </c>
      <c r="AE46" s="202">
        <v>29</v>
      </c>
      <c r="AF46" s="202">
        <v>0</v>
      </c>
      <c r="AG46" s="202">
        <v>0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19.260000000000002</v>
      </c>
      <c r="AQ46" s="202">
        <v>17.64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4.97</v>
      </c>
      <c r="L47" s="202">
        <v>70.67</v>
      </c>
      <c r="M47" s="202">
        <v>27.17</v>
      </c>
      <c r="N47" s="202">
        <v>35.090000000000003</v>
      </c>
      <c r="O47" s="202">
        <v>0</v>
      </c>
      <c r="P47" s="202">
        <v>36.340000000000003</v>
      </c>
      <c r="Q47" s="202">
        <v>3.55</v>
      </c>
      <c r="R47" s="202">
        <v>6.94</v>
      </c>
      <c r="S47" s="202">
        <v>4.2699999999999996</v>
      </c>
      <c r="T47" s="202">
        <v>0</v>
      </c>
      <c r="U47" s="202">
        <v>56.5</v>
      </c>
      <c r="V47" s="202">
        <v>4.2300000000000004</v>
      </c>
      <c r="W47" s="202">
        <v>9.5</v>
      </c>
      <c r="X47" s="202">
        <v>40.29</v>
      </c>
      <c r="Y47" s="202">
        <v>0</v>
      </c>
      <c r="Z47">
        <v>0</v>
      </c>
      <c r="AA47" s="202">
        <v>10.36</v>
      </c>
      <c r="AB47" s="202">
        <v>0</v>
      </c>
      <c r="AC47" s="202">
        <v>0</v>
      </c>
      <c r="AD47" s="202">
        <v>0</v>
      </c>
      <c r="AE47" s="202">
        <v>29</v>
      </c>
      <c r="AF47" s="202">
        <v>0</v>
      </c>
      <c r="AG47" s="202">
        <v>0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19.260000000000002</v>
      </c>
      <c r="AQ47" s="202">
        <v>17.64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4.97</v>
      </c>
      <c r="L48" s="202">
        <v>70.67</v>
      </c>
      <c r="M48" s="202">
        <v>27.17</v>
      </c>
      <c r="N48" s="202">
        <v>35.090000000000003</v>
      </c>
      <c r="O48" s="202">
        <v>0</v>
      </c>
      <c r="P48" s="202">
        <v>36.340000000000003</v>
      </c>
      <c r="Q48" s="202">
        <v>3.55</v>
      </c>
      <c r="R48" s="202">
        <v>6.94</v>
      </c>
      <c r="S48" s="202">
        <v>4.2699999999999996</v>
      </c>
      <c r="T48" s="202">
        <v>0</v>
      </c>
      <c r="U48" s="202">
        <v>56.5</v>
      </c>
      <c r="V48" s="202">
        <v>4.2300000000000004</v>
      </c>
      <c r="W48" s="202">
        <v>9.5</v>
      </c>
      <c r="X48" s="202">
        <v>40.29</v>
      </c>
      <c r="Y48" s="202">
        <v>0</v>
      </c>
      <c r="Z48">
        <v>0</v>
      </c>
      <c r="AA48" s="202">
        <v>10.36</v>
      </c>
      <c r="AB48" s="202">
        <v>0</v>
      </c>
      <c r="AC48" s="202">
        <v>0</v>
      </c>
      <c r="AD48" s="202">
        <v>0</v>
      </c>
      <c r="AE48" s="202">
        <v>29</v>
      </c>
      <c r="AF48" s="202">
        <v>0</v>
      </c>
      <c r="AG48" s="202">
        <v>0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48.15</v>
      </c>
      <c r="AQ48" s="202">
        <v>17.64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4.9400000000000004</v>
      </c>
      <c r="L49" s="202">
        <v>70.67</v>
      </c>
      <c r="M49" s="202">
        <v>27.17</v>
      </c>
      <c r="N49" s="202">
        <v>35.090000000000003</v>
      </c>
      <c r="O49" s="202">
        <v>0</v>
      </c>
      <c r="P49" s="202">
        <v>36.340000000000003</v>
      </c>
      <c r="Q49" s="202">
        <v>3.55</v>
      </c>
      <c r="R49" s="202">
        <v>6.94</v>
      </c>
      <c r="S49" s="202">
        <v>4.2699999999999996</v>
      </c>
      <c r="T49" s="202">
        <v>0</v>
      </c>
      <c r="U49" s="202">
        <v>56.5</v>
      </c>
      <c r="V49" s="202">
        <v>4.2300000000000004</v>
      </c>
      <c r="W49" s="202">
        <v>9.5</v>
      </c>
      <c r="X49" s="202">
        <v>40.29</v>
      </c>
      <c r="Y49" s="202">
        <v>0</v>
      </c>
      <c r="Z49">
        <v>0</v>
      </c>
      <c r="AA49" s="202">
        <v>10.36</v>
      </c>
      <c r="AB49" s="202">
        <v>0</v>
      </c>
      <c r="AC49" s="202">
        <v>0</v>
      </c>
      <c r="AD49" s="202">
        <v>0</v>
      </c>
      <c r="AE49" s="202">
        <v>29</v>
      </c>
      <c r="AF49" s="202">
        <v>0</v>
      </c>
      <c r="AG49" s="202">
        <v>0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48.15</v>
      </c>
      <c r="AQ49" s="202">
        <v>17.64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4.9400000000000004</v>
      </c>
      <c r="L50" s="202">
        <v>70.67</v>
      </c>
      <c r="M50" s="202">
        <v>27.17</v>
      </c>
      <c r="N50" s="202">
        <v>35.090000000000003</v>
      </c>
      <c r="O50" s="202">
        <v>0</v>
      </c>
      <c r="P50" s="202">
        <v>36.340000000000003</v>
      </c>
      <c r="Q50" s="202">
        <v>3.55</v>
      </c>
      <c r="R50" s="202">
        <v>6.94</v>
      </c>
      <c r="S50" s="202">
        <v>4.2699999999999996</v>
      </c>
      <c r="T50" s="202">
        <v>0</v>
      </c>
      <c r="U50" s="202">
        <v>56.5</v>
      </c>
      <c r="V50" s="202">
        <v>4.2300000000000004</v>
      </c>
      <c r="W50" s="202">
        <v>9.5</v>
      </c>
      <c r="X50" s="202">
        <v>40.29</v>
      </c>
      <c r="Y50" s="202">
        <v>0</v>
      </c>
      <c r="Z50">
        <v>0</v>
      </c>
      <c r="AA50" s="202">
        <v>10.36</v>
      </c>
      <c r="AB50" s="202">
        <v>0</v>
      </c>
      <c r="AC50" s="202">
        <v>0</v>
      </c>
      <c r="AD50" s="202">
        <v>0</v>
      </c>
      <c r="AE50" s="202">
        <v>29</v>
      </c>
      <c r="AF50" s="202">
        <v>0</v>
      </c>
      <c r="AG50" s="202">
        <v>0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75.06</v>
      </c>
      <c r="AQ50" s="202">
        <v>17.64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4.9400000000000004</v>
      </c>
      <c r="L51" s="202">
        <v>70.67</v>
      </c>
      <c r="M51" s="202">
        <v>27.17</v>
      </c>
      <c r="N51" s="202">
        <v>35.090000000000003</v>
      </c>
      <c r="O51" s="202">
        <v>0</v>
      </c>
      <c r="P51" s="202">
        <v>36.340000000000003</v>
      </c>
      <c r="Q51" s="202">
        <v>3.27</v>
      </c>
      <c r="R51" s="202">
        <v>12.53</v>
      </c>
      <c r="S51" s="202">
        <v>4.18</v>
      </c>
      <c r="T51" s="202">
        <v>0</v>
      </c>
      <c r="U51" s="202">
        <v>56.5</v>
      </c>
      <c r="V51" s="202">
        <v>4.2300000000000004</v>
      </c>
      <c r="W51" s="202">
        <v>9.5</v>
      </c>
      <c r="X51" s="202">
        <v>40.29</v>
      </c>
      <c r="Y51" s="202">
        <v>0</v>
      </c>
      <c r="Z51">
        <v>0</v>
      </c>
      <c r="AA51" s="202">
        <v>10.36</v>
      </c>
      <c r="AB51" s="202">
        <v>0</v>
      </c>
      <c r="AC51" s="202">
        <v>0</v>
      </c>
      <c r="AD51" s="202">
        <v>0</v>
      </c>
      <c r="AE51" s="202">
        <v>29</v>
      </c>
      <c r="AF51" s="202">
        <v>0</v>
      </c>
      <c r="AG51" s="202">
        <v>0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75.06</v>
      </c>
      <c r="AQ51" s="202">
        <v>7.77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4.9400000000000004</v>
      </c>
      <c r="L52" s="202">
        <v>70.67</v>
      </c>
      <c r="M52" s="202">
        <v>27.17</v>
      </c>
      <c r="N52" s="202">
        <v>35.090000000000003</v>
      </c>
      <c r="O52" s="202">
        <v>0</v>
      </c>
      <c r="P52" s="202">
        <v>36.340000000000003</v>
      </c>
      <c r="Q52" s="202">
        <v>3.27</v>
      </c>
      <c r="R52" s="202">
        <v>12.53</v>
      </c>
      <c r="S52" s="202">
        <v>4.18</v>
      </c>
      <c r="T52" s="202">
        <v>0</v>
      </c>
      <c r="U52" s="202">
        <v>56.5</v>
      </c>
      <c r="V52" s="202">
        <v>4.2300000000000004</v>
      </c>
      <c r="W52" s="202">
        <v>9.5</v>
      </c>
      <c r="X52" s="202">
        <v>40.29</v>
      </c>
      <c r="Y52" s="202">
        <v>0</v>
      </c>
      <c r="Z52">
        <v>0</v>
      </c>
      <c r="AA52" s="202">
        <v>10.36</v>
      </c>
      <c r="AB52" s="202">
        <v>0</v>
      </c>
      <c r="AC52" s="202">
        <v>0</v>
      </c>
      <c r="AD52" s="202">
        <v>0</v>
      </c>
      <c r="AE52" s="202">
        <v>29</v>
      </c>
      <c r="AF52" s="202">
        <v>0</v>
      </c>
      <c r="AG52" s="202">
        <v>0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75.06</v>
      </c>
      <c r="AQ52" s="202">
        <v>26.64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4.9400000000000004</v>
      </c>
      <c r="L53" s="202">
        <v>70.67</v>
      </c>
      <c r="M53" s="202">
        <v>27.17</v>
      </c>
      <c r="N53" s="202">
        <v>35.090000000000003</v>
      </c>
      <c r="O53" s="202">
        <v>0</v>
      </c>
      <c r="P53" s="202">
        <v>36.340000000000003</v>
      </c>
      <c r="Q53" s="202">
        <v>3.27</v>
      </c>
      <c r="R53" s="202">
        <v>12.53</v>
      </c>
      <c r="S53" s="202">
        <v>4.18</v>
      </c>
      <c r="T53" s="202">
        <v>0</v>
      </c>
      <c r="U53" s="202">
        <v>56.5</v>
      </c>
      <c r="V53" s="202">
        <v>4.2300000000000004</v>
      </c>
      <c r="W53" s="202">
        <v>9.5</v>
      </c>
      <c r="X53" s="202">
        <v>40.29</v>
      </c>
      <c r="Y53" s="202">
        <v>0</v>
      </c>
      <c r="Z53">
        <v>0</v>
      </c>
      <c r="AA53" s="202">
        <v>10.36</v>
      </c>
      <c r="AB53" s="202">
        <v>0</v>
      </c>
      <c r="AC53" s="202">
        <v>0</v>
      </c>
      <c r="AD53" s="202">
        <v>0</v>
      </c>
      <c r="AE53" s="202">
        <v>29</v>
      </c>
      <c r="AF53" s="202">
        <v>0</v>
      </c>
      <c r="AG53" s="202">
        <v>0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75.06</v>
      </c>
      <c r="AQ53" s="202">
        <v>26.64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4.9400000000000004</v>
      </c>
      <c r="L54" s="202">
        <v>70.67</v>
      </c>
      <c r="M54" s="202">
        <v>27.17</v>
      </c>
      <c r="N54" s="202">
        <v>35.090000000000003</v>
      </c>
      <c r="O54" s="202">
        <v>0</v>
      </c>
      <c r="P54" s="202">
        <v>36.340000000000003</v>
      </c>
      <c r="Q54" s="202">
        <v>3.27</v>
      </c>
      <c r="R54" s="202">
        <v>12.53</v>
      </c>
      <c r="S54" s="202">
        <v>4.18</v>
      </c>
      <c r="T54" s="202">
        <v>0</v>
      </c>
      <c r="U54" s="202">
        <v>56.5</v>
      </c>
      <c r="V54" s="202">
        <v>4.2300000000000004</v>
      </c>
      <c r="W54" s="202">
        <v>9.5</v>
      </c>
      <c r="X54" s="202">
        <v>40.29</v>
      </c>
      <c r="Y54" s="202">
        <v>0</v>
      </c>
      <c r="Z54">
        <v>0</v>
      </c>
      <c r="AA54" s="202">
        <v>10.36</v>
      </c>
      <c r="AB54" s="202">
        <v>0</v>
      </c>
      <c r="AC54" s="202">
        <v>0</v>
      </c>
      <c r="AD54" s="202">
        <v>0</v>
      </c>
      <c r="AE54" s="202">
        <v>29</v>
      </c>
      <c r="AF54" s="202">
        <v>0</v>
      </c>
      <c r="AG54" s="202">
        <v>0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75.06</v>
      </c>
      <c r="AQ54" s="202">
        <v>7.77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4.9400000000000004</v>
      </c>
      <c r="L55" s="202">
        <v>70.67</v>
      </c>
      <c r="M55" s="202">
        <v>27.17</v>
      </c>
      <c r="N55" s="202">
        <v>35.090000000000003</v>
      </c>
      <c r="O55" s="202">
        <v>0</v>
      </c>
      <c r="P55" s="202">
        <v>36.340000000000003</v>
      </c>
      <c r="Q55" s="202">
        <v>3.27</v>
      </c>
      <c r="R55" s="202">
        <v>6.94</v>
      </c>
      <c r="S55" s="202">
        <v>4.18</v>
      </c>
      <c r="T55" s="202">
        <v>0</v>
      </c>
      <c r="U55" s="202">
        <v>56.5</v>
      </c>
      <c r="V55" s="202">
        <v>2.3199999999999998</v>
      </c>
      <c r="W55" s="202">
        <v>9.5</v>
      </c>
      <c r="X55" s="202">
        <v>40.29</v>
      </c>
      <c r="Y55" s="202">
        <v>0</v>
      </c>
      <c r="Z55">
        <v>0</v>
      </c>
      <c r="AA55" s="202">
        <v>10.36</v>
      </c>
      <c r="AB55" s="202">
        <v>0</v>
      </c>
      <c r="AC55" s="202">
        <v>0</v>
      </c>
      <c r="AD55" s="202">
        <v>0</v>
      </c>
      <c r="AE55" s="202">
        <v>29</v>
      </c>
      <c r="AF55" s="202">
        <v>0</v>
      </c>
      <c r="AG55" s="202">
        <v>0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21.05</v>
      </c>
      <c r="AQ55" s="202">
        <v>7.77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4.9400000000000004</v>
      </c>
      <c r="L56" s="202">
        <v>70.67</v>
      </c>
      <c r="M56" s="202">
        <v>27.17</v>
      </c>
      <c r="N56" s="202">
        <v>35.090000000000003</v>
      </c>
      <c r="O56" s="202">
        <v>0</v>
      </c>
      <c r="P56" s="202">
        <v>36.340000000000003</v>
      </c>
      <c r="Q56" s="202">
        <v>3.27</v>
      </c>
      <c r="R56" s="202">
        <v>6.68</v>
      </c>
      <c r="S56" s="202">
        <v>4.18</v>
      </c>
      <c r="T56" s="202">
        <v>0</v>
      </c>
      <c r="U56" s="202">
        <v>56.5</v>
      </c>
      <c r="V56" s="202">
        <v>2.3199999999999998</v>
      </c>
      <c r="W56" s="202">
        <v>9.5</v>
      </c>
      <c r="X56" s="202">
        <v>40.29</v>
      </c>
      <c r="Y56" s="202">
        <v>0</v>
      </c>
      <c r="Z56">
        <v>0</v>
      </c>
      <c r="AA56" s="202">
        <v>10.36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19.260000000000002</v>
      </c>
      <c r="AQ56" s="202">
        <v>7.77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4.9400000000000004</v>
      </c>
      <c r="L57" s="202">
        <v>70.67</v>
      </c>
      <c r="M57" s="202">
        <v>27.17</v>
      </c>
      <c r="N57" s="202">
        <v>35.090000000000003</v>
      </c>
      <c r="O57" s="202">
        <v>0</v>
      </c>
      <c r="P57" s="202">
        <v>36.340000000000003</v>
      </c>
      <c r="Q57" s="202">
        <v>3.27</v>
      </c>
      <c r="R57" s="202">
        <v>6.68</v>
      </c>
      <c r="S57" s="202">
        <v>4.18</v>
      </c>
      <c r="T57" s="202">
        <v>0</v>
      </c>
      <c r="U57" s="202">
        <v>56.5</v>
      </c>
      <c r="V57" s="202">
        <v>4.2300000000000004</v>
      </c>
      <c r="W57" s="202">
        <v>9.5</v>
      </c>
      <c r="X57" s="202">
        <v>40.29</v>
      </c>
      <c r="Y57" s="202">
        <v>0</v>
      </c>
      <c r="Z57">
        <v>0</v>
      </c>
      <c r="AA57" s="202">
        <v>10.36</v>
      </c>
      <c r="AB57" s="202">
        <v>0</v>
      </c>
      <c r="AC57" s="202">
        <v>0</v>
      </c>
      <c r="AD57" s="202">
        <v>0</v>
      </c>
      <c r="AE57" s="202">
        <v>29</v>
      </c>
      <c r="AF57" s="202">
        <v>0</v>
      </c>
      <c r="AG57" s="202">
        <v>0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48.15</v>
      </c>
      <c r="AQ57" s="202">
        <v>7.77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4.9400000000000004</v>
      </c>
      <c r="L58" s="202">
        <v>70.67</v>
      </c>
      <c r="M58" s="202">
        <v>27.17</v>
      </c>
      <c r="N58" s="202">
        <v>35.090000000000003</v>
      </c>
      <c r="O58" s="202">
        <v>0</v>
      </c>
      <c r="P58" s="202">
        <v>36.340000000000003</v>
      </c>
      <c r="Q58" s="202">
        <v>6.07</v>
      </c>
      <c r="R58" s="202">
        <v>12.53</v>
      </c>
      <c r="S58" s="202">
        <v>7.8</v>
      </c>
      <c r="T58" s="202">
        <v>0</v>
      </c>
      <c r="U58" s="202">
        <v>56.5</v>
      </c>
      <c r="V58" s="202">
        <v>4.2300000000000004</v>
      </c>
      <c r="W58" s="202">
        <v>9.5</v>
      </c>
      <c r="X58" s="202">
        <v>40.29</v>
      </c>
      <c r="Y58" s="202">
        <v>0</v>
      </c>
      <c r="Z58">
        <v>0</v>
      </c>
      <c r="AA58" s="202">
        <v>10.36</v>
      </c>
      <c r="AB58" s="202">
        <v>0</v>
      </c>
      <c r="AC58" s="202">
        <v>0</v>
      </c>
      <c r="AD58" s="202">
        <v>0</v>
      </c>
      <c r="AE58" s="202">
        <v>29</v>
      </c>
      <c r="AF58" s="202">
        <v>0</v>
      </c>
      <c r="AG58" s="202">
        <v>0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75.06</v>
      </c>
      <c r="AQ58" s="202">
        <v>26.64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8.98</v>
      </c>
      <c r="L59" s="202">
        <v>144.44</v>
      </c>
      <c r="M59" s="202">
        <v>27.17</v>
      </c>
      <c r="N59" s="202">
        <v>35.090000000000003</v>
      </c>
      <c r="O59" s="202">
        <v>0</v>
      </c>
      <c r="P59" s="202">
        <v>36.340000000000003</v>
      </c>
      <c r="Q59" s="202">
        <v>6.07</v>
      </c>
      <c r="R59" s="202">
        <v>12.53</v>
      </c>
      <c r="S59" s="202">
        <v>7.8</v>
      </c>
      <c r="T59" s="202">
        <v>0</v>
      </c>
      <c r="U59" s="202">
        <v>56.5</v>
      </c>
      <c r="V59" s="202">
        <v>4.2300000000000004</v>
      </c>
      <c r="W59" s="202">
        <v>9.5</v>
      </c>
      <c r="X59" s="202">
        <v>40.29</v>
      </c>
      <c r="Y59" s="202">
        <v>0</v>
      </c>
      <c r="Z59">
        <v>0</v>
      </c>
      <c r="AA59" s="202">
        <v>10.36</v>
      </c>
      <c r="AB59" s="202">
        <v>0</v>
      </c>
      <c r="AC59" s="202">
        <v>0</v>
      </c>
      <c r="AD59" s="202">
        <v>0</v>
      </c>
      <c r="AE59" s="202">
        <v>29</v>
      </c>
      <c r="AF59" s="202">
        <v>0</v>
      </c>
      <c r="AG59" s="202">
        <v>0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75.06</v>
      </c>
      <c r="AQ59" s="202">
        <v>26.64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8.98</v>
      </c>
      <c r="L60" s="202">
        <v>163.69999999999999</v>
      </c>
      <c r="M60" s="202">
        <v>27.17</v>
      </c>
      <c r="N60" s="202">
        <v>35.090000000000003</v>
      </c>
      <c r="O60" s="202">
        <v>0</v>
      </c>
      <c r="P60" s="202">
        <v>36.340000000000003</v>
      </c>
      <c r="Q60" s="202">
        <v>6.07</v>
      </c>
      <c r="R60" s="202">
        <v>12.53</v>
      </c>
      <c r="S60" s="202">
        <v>7.8</v>
      </c>
      <c r="T60" s="202">
        <v>0</v>
      </c>
      <c r="U60" s="202">
        <v>56.5</v>
      </c>
      <c r="V60" s="202">
        <v>4.2300000000000004</v>
      </c>
      <c r="W60" s="202">
        <v>9.5</v>
      </c>
      <c r="X60" s="202">
        <v>40.29</v>
      </c>
      <c r="Y60" s="202">
        <v>0</v>
      </c>
      <c r="Z60">
        <v>0</v>
      </c>
      <c r="AA60" s="202">
        <v>10.36</v>
      </c>
      <c r="AB60" s="202">
        <v>0</v>
      </c>
      <c r="AC60" s="202">
        <v>0</v>
      </c>
      <c r="AD60" s="202">
        <v>0</v>
      </c>
      <c r="AE60" s="202">
        <v>29</v>
      </c>
      <c r="AF60" s="202">
        <v>0</v>
      </c>
      <c r="AG60" s="202">
        <v>0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75.06</v>
      </c>
      <c r="AQ60" s="202">
        <v>26.64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8.98</v>
      </c>
      <c r="L61" s="202">
        <v>163.69999999999999</v>
      </c>
      <c r="M61" s="202">
        <v>27.17</v>
      </c>
      <c r="N61" s="202">
        <v>35.090000000000003</v>
      </c>
      <c r="O61" s="202">
        <v>0</v>
      </c>
      <c r="P61" s="202">
        <v>36.340000000000003</v>
      </c>
      <c r="Q61" s="202">
        <v>6.07</v>
      </c>
      <c r="R61" s="202">
        <v>12.53</v>
      </c>
      <c r="S61" s="202">
        <v>7.8</v>
      </c>
      <c r="T61" s="202">
        <v>0</v>
      </c>
      <c r="U61" s="202">
        <v>56.5</v>
      </c>
      <c r="V61" s="202">
        <v>4.2300000000000004</v>
      </c>
      <c r="W61" s="202">
        <v>9.5</v>
      </c>
      <c r="X61" s="202">
        <v>40.29</v>
      </c>
      <c r="Y61" s="202">
        <v>0</v>
      </c>
      <c r="Z61">
        <v>0</v>
      </c>
      <c r="AA61" s="202">
        <v>10.36</v>
      </c>
      <c r="AB61" s="202">
        <v>0</v>
      </c>
      <c r="AC61" s="202">
        <v>0</v>
      </c>
      <c r="AD61" s="202">
        <v>0</v>
      </c>
      <c r="AE61" s="202">
        <v>29</v>
      </c>
      <c r="AF61" s="202">
        <v>0</v>
      </c>
      <c r="AG61" s="202">
        <v>0</v>
      </c>
      <c r="AH61" s="202">
        <v>0</v>
      </c>
      <c r="AI61" s="202">
        <v>58.53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75.06</v>
      </c>
      <c r="AQ61" s="202">
        <v>26.64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8.98</v>
      </c>
      <c r="L62" s="202">
        <v>163.69999999999999</v>
      </c>
      <c r="M62" s="202">
        <v>27.17</v>
      </c>
      <c r="N62" s="202">
        <v>35.090000000000003</v>
      </c>
      <c r="O62" s="202">
        <v>0</v>
      </c>
      <c r="P62" s="202">
        <v>36.340000000000003</v>
      </c>
      <c r="Q62" s="202">
        <v>6.07</v>
      </c>
      <c r="R62" s="202">
        <v>12.53</v>
      </c>
      <c r="S62" s="202">
        <v>7.8</v>
      </c>
      <c r="T62" s="202">
        <v>0</v>
      </c>
      <c r="U62" s="202">
        <v>56.5</v>
      </c>
      <c r="V62" s="202">
        <v>4.2300000000000004</v>
      </c>
      <c r="W62" s="202">
        <v>9.5</v>
      </c>
      <c r="X62" s="202">
        <v>40.29</v>
      </c>
      <c r="Y62" s="202">
        <v>0</v>
      </c>
      <c r="Z62">
        <v>0</v>
      </c>
      <c r="AA62" s="202">
        <v>10.36</v>
      </c>
      <c r="AB62" s="202">
        <v>0</v>
      </c>
      <c r="AC62" s="202">
        <v>0</v>
      </c>
      <c r="AD62" s="202">
        <v>0</v>
      </c>
      <c r="AE62" s="202">
        <v>29</v>
      </c>
      <c r="AF62" s="202">
        <v>0</v>
      </c>
      <c r="AG62" s="202">
        <v>0</v>
      </c>
      <c r="AH62" s="202">
        <v>0</v>
      </c>
      <c r="AI62" s="202">
        <v>58.53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75.06</v>
      </c>
      <c r="AQ62" s="202">
        <v>26.64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8.98</v>
      </c>
      <c r="L63" s="202">
        <v>163.69999999999999</v>
      </c>
      <c r="M63" s="202">
        <v>27.17</v>
      </c>
      <c r="N63" s="202">
        <v>35.090000000000003</v>
      </c>
      <c r="O63" s="202">
        <v>0</v>
      </c>
      <c r="P63" s="202">
        <v>36.340000000000003</v>
      </c>
      <c r="Q63" s="202">
        <v>6.07</v>
      </c>
      <c r="R63" s="202">
        <v>12.53</v>
      </c>
      <c r="S63" s="202">
        <v>7.8</v>
      </c>
      <c r="T63" s="202">
        <v>0</v>
      </c>
      <c r="U63" s="202">
        <v>56.5</v>
      </c>
      <c r="V63" s="202">
        <v>4.2300000000000004</v>
      </c>
      <c r="W63" s="202">
        <v>9.5</v>
      </c>
      <c r="X63" s="202">
        <v>40.29</v>
      </c>
      <c r="Y63" s="202">
        <v>0</v>
      </c>
      <c r="Z63">
        <v>0</v>
      </c>
      <c r="AA63" s="202">
        <v>10.36</v>
      </c>
      <c r="AB63" s="202">
        <v>0</v>
      </c>
      <c r="AC63" s="202">
        <v>0</v>
      </c>
      <c r="AD63" s="202">
        <v>0</v>
      </c>
      <c r="AE63" s="202">
        <v>29</v>
      </c>
      <c r="AF63" s="202">
        <v>0</v>
      </c>
      <c r="AG63" s="202">
        <v>0</v>
      </c>
      <c r="AH63" s="202">
        <v>0</v>
      </c>
      <c r="AI63" s="202">
        <v>58.53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75.790000000000006</v>
      </c>
      <c r="AQ63" s="202">
        <v>26.64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8.98</v>
      </c>
      <c r="L64" s="202">
        <v>163.69999999999999</v>
      </c>
      <c r="M64" s="202">
        <v>27.17</v>
      </c>
      <c r="N64" s="202">
        <v>35.090000000000003</v>
      </c>
      <c r="O64" s="202">
        <v>0</v>
      </c>
      <c r="P64" s="202">
        <v>36.340000000000003</v>
      </c>
      <c r="Q64" s="202">
        <v>6.07</v>
      </c>
      <c r="R64" s="202">
        <v>12.53</v>
      </c>
      <c r="S64" s="202">
        <v>7.8</v>
      </c>
      <c r="T64" s="202">
        <v>0</v>
      </c>
      <c r="U64" s="202">
        <v>56.5</v>
      </c>
      <c r="V64" s="202">
        <v>4.2300000000000004</v>
      </c>
      <c r="W64" s="202">
        <v>9.5</v>
      </c>
      <c r="X64" s="202">
        <v>40.29</v>
      </c>
      <c r="Y64" s="202">
        <v>0</v>
      </c>
      <c r="Z64">
        <v>0</v>
      </c>
      <c r="AA64" s="202">
        <v>10.36</v>
      </c>
      <c r="AB64" s="202">
        <v>0</v>
      </c>
      <c r="AC64" s="202">
        <v>0</v>
      </c>
      <c r="AD64" s="202">
        <v>0</v>
      </c>
      <c r="AE64" s="202">
        <v>29</v>
      </c>
      <c r="AF64" s="202">
        <v>0</v>
      </c>
      <c r="AG64" s="202">
        <v>0</v>
      </c>
      <c r="AH64" s="202">
        <v>0</v>
      </c>
      <c r="AI64" s="202">
        <v>58.53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75.790000000000006</v>
      </c>
      <c r="AQ64" s="202">
        <v>26.64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8.98</v>
      </c>
      <c r="L65" s="202">
        <v>163.69999999999999</v>
      </c>
      <c r="M65" s="202">
        <v>27.17</v>
      </c>
      <c r="N65" s="202">
        <v>35.090000000000003</v>
      </c>
      <c r="O65" s="202">
        <v>0</v>
      </c>
      <c r="P65" s="202">
        <v>36.340000000000003</v>
      </c>
      <c r="Q65" s="202">
        <v>6.07</v>
      </c>
      <c r="R65" s="202">
        <v>12.53</v>
      </c>
      <c r="S65" s="202">
        <v>7.8</v>
      </c>
      <c r="T65" s="202">
        <v>0</v>
      </c>
      <c r="U65" s="202">
        <v>56.5</v>
      </c>
      <c r="V65" s="202">
        <v>4.2300000000000004</v>
      </c>
      <c r="W65" s="202">
        <v>9.5</v>
      </c>
      <c r="X65" s="202">
        <v>40.29</v>
      </c>
      <c r="Y65" s="202">
        <v>0</v>
      </c>
      <c r="Z65">
        <v>0</v>
      </c>
      <c r="AA65" s="202">
        <v>8.01</v>
      </c>
      <c r="AB65" s="202">
        <v>0</v>
      </c>
      <c r="AC65" s="202">
        <v>0</v>
      </c>
      <c r="AD65" s="202">
        <v>0</v>
      </c>
      <c r="AE65" s="202">
        <v>29</v>
      </c>
      <c r="AF65" s="202">
        <v>0</v>
      </c>
      <c r="AG65" s="202">
        <v>0</v>
      </c>
      <c r="AH65" s="202">
        <v>0</v>
      </c>
      <c r="AI65" s="202">
        <v>58.53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75.06</v>
      </c>
      <c r="AQ65" s="202">
        <v>26.64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8.98</v>
      </c>
      <c r="L66" s="202">
        <v>163.69999999999999</v>
      </c>
      <c r="M66" s="202">
        <v>27.17</v>
      </c>
      <c r="N66" s="202">
        <v>35.090000000000003</v>
      </c>
      <c r="O66" s="202">
        <v>0</v>
      </c>
      <c r="P66" s="202">
        <v>36.340000000000003</v>
      </c>
      <c r="Q66" s="202">
        <v>6.07</v>
      </c>
      <c r="R66" s="202">
        <v>12.53</v>
      </c>
      <c r="S66" s="202">
        <v>7.8</v>
      </c>
      <c r="T66" s="202">
        <v>0</v>
      </c>
      <c r="U66" s="202">
        <v>56.5</v>
      </c>
      <c r="V66" s="202">
        <v>4.2300000000000004</v>
      </c>
      <c r="W66" s="202">
        <v>9.5</v>
      </c>
      <c r="X66" s="202">
        <v>40.29</v>
      </c>
      <c r="Y66" s="202">
        <v>0</v>
      </c>
      <c r="Z66">
        <v>0</v>
      </c>
      <c r="AA66" s="202">
        <v>8.01</v>
      </c>
      <c r="AB66" s="202">
        <v>0</v>
      </c>
      <c r="AC66" s="202">
        <v>0</v>
      </c>
      <c r="AD66" s="202">
        <v>0</v>
      </c>
      <c r="AE66" s="202">
        <v>29</v>
      </c>
      <c r="AF66" s="202">
        <v>0</v>
      </c>
      <c r="AG66" s="202">
        <v>0</v>
      </c>
      <c r="AH66" s="202">
        <v>0</v>
      </c>
      <c r="AI66" s="202">
        <v>58.53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75.06</v>
      </c>
      <c r="AQ66" s="202">
        <v>26.64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8.98</v>
      </c>
      <c r="L67" s="202">
        <v>221.46</v>
      </c>
      <c r="M67" s="202">
        <v>27.17</v>
      </c>
      <c r="N67" s="202">
        <v>35.090000000000003</v>
      </c>
      <c r="O67" s="202">
        <v>0</v>
      </c>
      <c r="P67" s="202">
        <v>36.340000000000003</v>
      </c>
      <c r="Q67" s="202">
        <v>6.07</v>
      </c>
      <c r="R67" s="202">
        <v>12.53</v>
      </c>
      <c r="S67" s="202">
        <v>7.8</v>
      </c>
      <c r="T67" s="202">
        <v>0</v>
      </c>
      <c r="U67" s="202">
        <v>56.5</v>
      </c>
      <c r="V67" s="202">
        <v>4.2300000000000004</v>
      </c>
      <c r="W67" s="202">
        <v>9.5</v>
      </c>
      <c r="X67" s="202">
        <v>40.29</v>
      </c>
      <c r="Y67" s="202">
        <v>0</v>
      </c>
      <c r="Z67">
        <v>0</v>
      </c>
      <c r="AA67" s="202">
        <v>10.36</v>
      </c>
      <c r="AB67" s="202">
        <v>0</v>
      </c>
      <c r="AC67" s="202">
        <v>0</v>
      </c>
      <c r="AD67" s="202">
        <v>0</v>
      </c>
      <c r="AE67" s="202">
        <v>29</v>
      </c>
      <c r="AF67" s="202">
        <v>0</v>
      </c>
      <c r="AG67" s="202">
        <v>0</v>
      </c>
      <c r="AH67" s="202">
        <v>0</v>
      </c>
      <c r="AI67" s="202">
        <v>58.53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75.06</v>
      </c>
      <c r="AQ67" s="202">
        <v>26.64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8.98</v>
      </c>
      <c r="L68" s="202">
        <v>221.46</v>
      </c>
      <c r="M68" s="202">
        <v>27.17</v>
      </c>
      <c r="N68" s="202">
        <v>35.090000000000003</v>
      </c>
      <c r="O68" s="202">
        <v>0</v>
      </c>
      <c r="P68" s="202">
        <v>36.340000000000003</v>
      </c>
      <c r="Q68" s="202">
        <v>6.07</v>
      </c>
      <c r="R68" s="202">
        <v>12.53</v>
      </c>
      <c r="S68" s="202">
        <v>7.8</v>
      </c>
      <c r="T68" s="202">
        <v>0</v>
      </c>
      <c r="U68" s="202">
        <v>56.5</v>
      </c>
      <c r="V68" s="202">
        <v>4.2300000000000004</v>
      </c>
      <c r="W68" s="202">
        <v>9.5</v>
      </c>
      <c r="X68" s="202">
        <v>40.29</v>
      </c>
      <c r="Y68" s="202">
        <v>0</v>
      </c>
      <c r="Z68">
        <v>0</v>
      </c>
      <c r="AA68" s="202">
        <v>10.36</v>
      </c>
      <c r="AB68" s="202">
        <v>0</v>
      </c>
      <c r="AC68" s="202">
        <v>0</v>
      </c>
      <c r="AD68" s="202">
        <v>0</v>
      </c>
      <c r="AE68" s="202">
        <v>29</v>
      </c>
      <c r="AF68" s="202">
        <v>0</v>
      </c>
      <c r="AG68" s="202">
        <v>0</v>
      </c>
      <c r="AH68" s="202">
        <v>0</v>
      </c>
      <c r="AI68" s="202">
        <v>58.53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75.06</v>
      </c>
      <c r="AQ68" s="202">
        <v>26.64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8.98</v>
      </c>
      <c r="L69" s="202">
        <v>269.61</v>
      </c>
      <c r="M69" s="202">
        <v>27.17</v>
      </c>
      <c r="N69" s="202">
        <v>35.090000000000003</v>
      </c>
      <c r="O69" s="202">
        <v>0</v>
      </c>
      <c r="P69" s="202">
        <v>36.340000000000003</v>
      </c>
      <c r="Q69" s="202">
        <v>6.07</v>
      </c>
      <c r="R69" s="202">
        <v>12.53</v>
      </c>
      <c r="S69" s="202">
        <v>7.8</v>
      </c>
      <c r="T69" s="202">
        <v>0</v>
      </c>
      <c r="U69" s="202">
        <v>57.42</v>
      </c>
      <c r="V69" s="202">
        <v>4.2300000000000004</v>
      </c>
      <c r="W69" s="202">
        <v>9.5</v>
      </c>
      <c r="X69" s="202">
        <v>40.29</v>
      </c>
      <c r="Y69" s="202">
        <v>0</v>
      </c>
      <c r="Z69">
        <v>0</v>
      </c>
      <c r="AA69" s="202">
        <v>10.36</v>
      </c>
      <c r="AB69" s="202">
        <v>0</v>
      </c>
      <c r="AC69" s="202">
        <v>0</v>
      </c>
      <c r="AD69" s="202">
        <v>0</v>
      </c>
      <c r="AE69" s="202">
        <v>29</v>
      </c>
      <c r="AF69" s="202">
        <v>0</v>
      </c>
      <c r="AG69" s="202">
        <v>0</v>
      </c>
      <c r="AH69" s="202">
        <v>0</v>
      </c>
      <c r="AI69" s="202">
        <v>58.53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75.06</v>
      </c>
      <c r="AQ69" s="202">
        <v>26.64</v>
      </c>
      <c r="AR69" s="202">
        <v>22.4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8.98</v>
      </c>
      <c r="L70" s="202">
        <v>269.61</v>
      </c>
      <c r="M70" s="202">
        <v>27.17</v>
      </c>
      <c r="N70" s="202">
        <v>35.090000000000003</v>
      </c>
      <c r="O70" s="202">
        <v>0</v>
      </c>
      <c r="P70" s="202">
        <v>36.340000000000003</v>
      </c>
      <c r="Q70" s="202">
        <v>6.07</v>
      </c>
      <c r="R70" s="202">
        <v>12.53</v>
      </c>
      <c r="S70" s="202">
        <v>7.8</v>
      </c>
      <c r="T70" s="202">
        <v>0</v>
      </c>
      <c r="U70" s="202">
        <v>57.49</v>
      </c>
      <c r="V70" s="202">
        <v>4.2300000000000004</v>
      </c>
      <c r="W70" s="202">
        <v>9.5</v>
      </c>
      <c r="X70" s="202">
        <v>40.29</v>
      </c>
      <c r="Y70" s="202">
        <v>0</v>
      </c>
      <c r="Z70">
        <v>0</v>
      </c>
      <c r="AA70" s="202">
        <v>10.36</v>
      </c>
      <c r="AB70" s="202">
        <v>0</v>
      </c>
      <c r="AC70" s="202">
        <v>0</v>
      </c>
      <c r="AD70" s="202">
        <v>0</v>
      </c>
      <c r="AE70" s="202">
        <v>29</v>
      </c>
      <c r="AF70" s="202">
        <v>0</v>
      </c>
      <c r="AG70" s="202">
        <v>0</v>
      </c>
      <c r="AH70" s="202">
        <v>0</v>
      </c>
      <c r="AI70" s="202">
        <v>58.53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75.06</v>
      </c>
      <c r="AQ70" s="202">
        <v>26.64</v>
      </c>
      <c r="AR70" s="202">
        <v>19.850000000000001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8.98</v>
      </c>
      <c r="L71" s="202">
        <v>269.61</v>
      </c>
      <c r="M71" s="202">
        <v>27.17</v>
      </c>
      <c r="N71" s="202">
        <v>35.090000000000003</v>
      </c>
      <c r="O71" s="202">
        <v>0</v>
      </c>
      <c r="P71" s="202">
        <v>36.340000000000003</v>
      </c>
      <c r="Q71" s="202">
        <v>6.07</v>
      </c>
      <c r="R71" s="202">
        <v>12.53</v>
      </c>
      <c r="S71" s="202">
        <v>7.8</v>
      </c>
      <c r="T71" s="202">
        <v>0</v>
      </c>
      <c r="U71" s="202">
        <v>57.49</v>
      </c>
      <c r="V71" s="202">
        <v>4.2300000000000004</v>
      </c>
      <c r="W71" s="202">
        <v>9.5</v>
      </c>
      <c r="X71" s="202">
        <v>40.29</v>
      </c>
      <c r="Y71" s="202">
        <v>0</v>
      </c>
      <c r="Z71">
        <v>0</v>
      </c>
      <c r="AA71" s="202">
        <v>10.36</v>
      </c>
      <c r="AB71" s="202">
        <v>0</v>
      </c>
      <c r="AC71" s="202">
        <v>0</v>
      </c>
      <c r="AD71" s="202">
        <v>0</v>
      </c>
      <c r="AE71" s="202">
        <v>29</v>
      </c>
      <c r="AF71" s="202">
        <v>0</v>
      </c>
      <c r="AG71" s="202">
        <v>0</v>
      </c>
      <c r="AH71" s="202">
        <v>0</v>
      </c>
      <c r="AI71" s="202">
        <v>58.53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75.06</v>
      </c>
      <c r="AQ71" s="202">
        <v>26.64</v>
      </c>
      <c r="AR71" s="202">
        <v>18.579999999999998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8.98</v>
      </c>
      <c r="L72" s="202">
        <v>269.61</v>
      </c>
      <c r="M72" s="202">
        <v>27.17</v>
      </c>
      <c r="N72" s="202">
        <v>35.090000000000003</v>
      </c>
      <c r="O72" s="202">
        <v>0</v>
      </c>
      <c r="P72" s="202">
        <v>36.340000000000003</v>
      </c>
      <c r="Q72" s="202">
        <v>6.07</v>
      </c>
      <c r="R72" s="202">
        <v>12.53</v>
      </c>
      <c r="S72" s="202">
        <v>7.8</v>
      </c>
      <c r="T72" s="202">
        <v>0</v>
      </c>
      <c r="U72" s="202">
        <v>57.49</v>
      </c>
      <c r="V72" s="202">
        <v>4.2300000000000004</v>
      </c>
      <c r="W72" s="202">
        <v>9.5</v>
      </c>
      <c r="X72" s="202">
        <v>40.29</v>
      </c>
      <c r="Y72" s="202">
        <v>0</v>
      </c>
      <c r="Z72">
        <v>0</v>
      </c>
      <c r="AA72" s="202">
        <v>10.36</v>
      </c>
      <c r="AB72" s="202">
        <v>0</v>
      </c>
      <c r="AC72" s="202">
        <v>0</v>
      </c>
      <c r="AD72" s="202">
        <v>0</v>
      </c>
      <c r="AE72" s="202">
        <v>29</v>
      </c>
      <c r="AF72" s="202">
        <v>0</v>
      </c>
      <c r="AG72" s="202">
        <v>0</v>
      </c>
      <c r="AH72" s="202">
        <v>0</v>
      </c>
      <c r="AI72" s="202">
        <v>58.53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75.06</v>
      </c>
      <c r="AQ72" s="202">
        <v>26.64</v>
      </c>
      <c r="AR72" s="202">
        <v>16.5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8.98</v>
      </c>
      <c r="L73" s="202">
        <v>240.72</v>
      </c>
      <c r="M73" s="202">
        <v>27.17</v>
      </c>
      <c r="N73" s="202">
        <v>35.090000000000003</v>
      </c>
      <c r="O73" s="202">
        <v>0</v>
      </c>
      <c r="P73" s="202">
        <v>36.340000000000003</v>
      </c>
      <c r="Q73" s="202">
        <v>6.08</v>
      </c>
      <c r="R73" s="202">
        <v>12.22</v>
      </c>
      <c r="S73" s="202">
        <v>7.66</v>
      </c>
      <c r="T73" s="202">
        <v>0</v>
      </c>
      <c r="U73" s="202">
        <v>57.49</v>
      </c>
      <c r="V73" s="202">
        <v>4.2300000000000004</v>
      </c>
      <c r="W73" s="202">
        <v>9.5</v>
      </c>
      <c r="X73" s="202">
        <v>43.41</v>
      </c>
      <c r="Y73" s="202">
        <v>0</v>
      </c>
      <c r="Z73">
        <v>0</v>
      </c>
      <c r="AA73" s="202">
        <v>10.36</v>
      </c>
      <c r="AB73" s="202">
        <v>0</v>
      </c>
      <c r="AC73" s="202">
        <v>0</v>
      </c>
      <c r="AD73" s="202">
        <v>0</v>
      </c>
      <c r="AE73" s="202">
        <v>29</v>
      </c>
      <c r="AF73" s="202">
        <v>0</v>
      </c>
      <c r="AG73" s="202">
        <v>0</v>
      </c>
      <c r="AH73" s="202">
        <v>0</v>
      </c>
      <c r="AI73" s="202">
        <v>58.53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75.06</v>
      </c>
      <c r="AQ73" s="202">
        <v>26.64</v>
      </c>
      <c r="AR73" s="202">
        <v>12.94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8.98</v>
      </c>
      <c r="L74" s="202">
        <v>240.72</v>
      </c>
      <c r="M74" s="202">
        <v>27.17</v>
      </c>
      <c r="N74" s="202">
        <v>35.090000000000003</v>
      </c>
      <c r="O74" s="202">
        <v>0</v>
      </c>
      <c r="P74" s="202">
        <v>36.340000000000003</v>
      </c>
      <c r="Q74" s="202">
        <v>6.08</v>
      </c>
      <c r="R74" s="202">
        <v>12.53</v>
      </c>
      <c r="S74" s="202">
        <v>7.8</v>
      </c>
      <c r="T74" s="202">
        <v>0</v>
      </c>
      <c r="U74" s="202">
        <v>57.49</v>
      </c>
      <c r="V74" s="202">
        <v>4.2300000000000004</v>
      </c>
      <c r="W74" s="202">
        <v>9.5</v>
      </c>
      <c r="X74" s="202">
        <v>43.41</v>
      </c>
      <c r="Y74" s="202">
        <v>0</v>
      </c>
      <c r="Z74">
        <v>0</v>
      </c>
      <c r="AA74" s="202">
        <v>10.36</v>
      </c>
      <c r="AB74" s="202">
        <v>0</v>
      </c>
      <c r="AC74" s="202">
        <v>0</v>
      </c>
      <c r="AD74" s="202">
        <v>0</v>
      </c>
      <c r="AE74" s="202">
        <v>29</v>
      </c>
      <c r="AF74" s="202">
        <v>0</v>
      </c>
      <c r="AG74" s="202">
        <v>0</v>
      </c>
      <c r="AH74" s="202">
        <v>0</v>
      </c>
      <c r="AI74" s="202">
        <v>58.53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75.06</v>
      </c>
      <c r="AQ74" s="202">
        <v>26.64</v>
      </c>
      <c r="AR74" s="202">
        <v>10.06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8.98</v>
      </c>
      <c r="L75" s="202">
        <v>231.09</v>
      </c>
      <c r="M75" s="202">
        <v>27.17</v>
      </c>
      <c r="N75" s="202">
        <v>35.090000000000003</v>
      </c>
      <c r="O75" s="202">
        <v>0</v>
      </c>
      <c r="P75" s="202">
        <v>36.340000000000003</v>
      </c>
      <c r="Q75" s="202">
        <v>6.08</v>
      </c>
      <c r="R75" s="202">
        <v>12.53</v>
      </c>
      <c r="S75" s="202">
        <v>7.8</v>
      </c>
      <c r="T75" s="202">
        <v>0</v>
      </c>
      <c r="U75" s="202">
        <v>57.49</v>
      </c>
      <c r="V75" s="202">
        <v>4.2300000000000004</v>
      </c>
      <c r="W75" s="202">
        <v>9.5</v>
      </c>
      <c r="X75" s="202">
        <v>43.41</v>
      </c>
      <c r="Y75" s="202">
        <v>0</v>
      </c>
      <c r="Z75">
        <v>0</v>
      </c>
      <c r="AA75" s="202">
        <v>10.36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58.53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75.06</v>
      </c>
      <c r="AQ75" s="202">
        <v>26.64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8.98</v>
      </c>
      <c r="L76" s="202">
        <v>231.09</v>
      </c>
      <c r="M76" s="202">
        <v>27.17</v>
      </c>
      <c r="N76" s="202">
        <v>35.090000000000003</v>
      </c>
      <c r="O76" s="202">
        <v>0</v>
      </c>
      <c r="P76" s="202">
        <v>36.340000000000003</v>
      </c>
      <c r="Q76" s="202">
        <v>6.08</v>
      </c>
      <c r="R76" s="202">
        <v>12.53</v>
      </c>
      <c r="S76" s="202">
        <v>7.8</v>
      </c>
      <c r="T76" s="202">
        <v>0</v>
      </c>
      <c r="U76" s="202">
        <v>57.49</v>
      </c>
      <c r="V76" s="202">
        <v>4.2300000000000004</v>
      </c>
      <c r="W76" s="202">
        <v>9.5</v>
      </c>
      <c r="X76" s="202">
        <v>43.41</v>
      </c>
      <c r="Y76" s="202">
        <v>0</v>
      </c>
      <c r="Z76">
        <v>0</v>
      </c>
      <c r="AA76" s="202">
        <v>10.36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58.53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75.06</v>
      </c>
      <c r="AQ76" s="202">
        <v>26.64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8.98</v>
      </c>
      <c r="L77" s="202">
        <v>221.46</v>
      </c>
      <c r="M77" s="202">
        <v>27.17</v>
      </c>
      <c r="N77" s="202">
        <v>35.090000000000003</v>
      </c>
      <c r="O77" s="202">
        <v>0</v>
      </c>
      <c r="P77" s="202">
        <v>36.340000000000003</v>
      </c>
      <c r="Q77" s="202">
        <v>6.08</v>
      </c>
      <c r="R77" s="202">
        <v>12.53</v>
      </c>
      <c r="S77" s="202">
        <v>7.8</v>
      </c>
      <c r="T77" s="202">
        <v>0</v>
      </c>
      <c r="U77" s="202">
        <v>57.49</v>
      </c>
      <c r="V77" s="202">
        <v>4.2300000000000004</v>
      </c>
      <c r="W77" s="202">
        <v>9.5</v>
      </c>
      <c r="X77" s="202">
        <v>42.77</v>
      </c>
      <c r="Y77" s="202">
        <v>0</v>
      </c>
      <c r="Z77">
        <v>0</v>
      </c>
      <c r="AA77" s="202">
        <v>10.36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58.53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75.06</v>
      </c>
      <c r="AQ77" s="202">
        <v>26.64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8.98</v>
      </c>
      <c r="L78" s="202">
        <v>288.87</v>
      </c>
      <c r="M78" s="202">
        <v>27.17</v>
      </c>
      <c r="N78" s="202">
        <v>35.090000000000003</v>
      </c>
      <c r="O78" s="202">
        <v>0</v>
      </c>
      <c r="P78" s="202">
        <v>36.340000000000003</v>
      </c>
      <c r="Q78" s="202">
        <v>5.98</v>
      </c>
      <c r="R78" s="202">
        <v>12.15</v>
      </c>
      <c r="S78" s="202">
        <v>7.63</v>
      </c>
      <c r="T78" s="202">
        <v>0</v>
      </c>
      <c r="U78" s="202">
        <v>57.49</v>
      </c>
      <c r="V78" s="202">
        <v>4.2300000000000004</v>
      </c>
      <c r="W78" s="202">
        <v>9.5</v>
      </c>
      <c r="X78" s="202">
        <v>42.77</v>
      </c>
      <c r="Y78" s="202">
        <v>0</v>
      </c>
      <c r="Z78">
        <v>0</v>
      </c>
      <c r="AA78" s="202">
        <v>10.36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58.53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75.06</v>
      </c>
      <c r="AQ78" s="202">
        <v>26.64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8.98</v>
      </c>
      <c r="L79" s="202">
        <v>240.72</v>
      </c>
      <c r="M79" s="202">
        <v>27.17</v>
      </c>
      <c r="N79" s="202">
        <v>35.090000000000003</v>
      </c>
      <c r="O79" s="202">
        <v>0</v>
      </c>
      <c r="P79" s="202">
        <v>36.340000000000003</v>
      </c>
      <c r="Q79" s="202">
        <v>6.08</v>
      </c>
      <c r="R79" s="202">
        <v>12.53</v>
      </c>
      <c r="S79" s="202">
        <v>7.8</v>
      </c>
      <c r="T79" s="202">
        <v>0</v>
      </c>
      <c r="U79" s="202">
        <v>57.49</v>
      </c>
      <c r="V79" s="202">
        <v>4.2300000000000004</v>
      </c>
      <c r="W79" s="202">
        <v>9.5</v>
      </c>
      <c r="X79" s="202">
        <v>42.77</v>
      </c>
      <c r="Y79" s="202">
        <v>0</v>
      </c>
      <c r="Z79">
        <v>0</v>
      </c>
      <c r="AA79" s="202">
        <v>10.36</v>
      </c>
      <c r="AB79" s="202">
        <v>0</v>
      </c>
      <c r="AC79" s="202">
        <v>0</v>
      </c>
      <c r="AD79" s="202">
        <v>0</v>
      </c>
      <c r="AE79" s="202">
        <v>29</v>
      </c>
      <c r="AF79" s="202">
        <v>0</v>
      </c>
      <c r="AG79" s="202">
        <v>0</v>
      </c>
      <c r="AH79" s="202">
        <v>0</v>
      </c>
      <c r="AI79" s="202">
        <v>50.85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75.06</v>
      </c>
      <c r="AQ79" s="202">
        <v>26.64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8.98</v>
      </c>
      <c r="L80" s="202">
        <v>288.87</v>
      </c>
      <c r="M80" s="202">
        <v>27.17</v>
      </c>
      <c r="N80" s="202">
        <v>35.090000000000003</v>
      </c>
      <c r="O80" s="202">
        <v>0</v>
      </c>
      <c r="P80" s="202">
        <v>36.340000000000003</v>
      </c>
      <c r="Q80" s="202">
        <v>6.08</v>
      </c>
      <c r="R80" s="202">
        <v>12.53</v>
      </c>
      <c r="S80" s="202">
        <v>7.8</v>
      </c>
      <c r="T80" s="202">
        <v>0</v>
      </c>
      <c r="U80" s="202">
        <v>57.49</v>
      </c>
      <c r="V80" s="202">
        <v>4.2300000000000004</v>
      </c>
      <c r="W80" s="202">
        <v>9.5</v>
      </c>
      <c r="X80" s="202">
        <v>42.77</v>
      </c>
      <c r="Y80" s="202">
        <v>0</v>
      </c>
      <c r="Z80">
        <v>0</v>
      </c>
      <c r="AA80" s="202">
        <v>10.36</v>
      </c>
      <c r="AB80" s="202">
        <v>0</v>
      </c>
      <c r="AC80" s="202">
        <v>0</v>
      </c>
      <c r="AD80" s="202">
        <v>0</v>
      </c>
      <c r="AE80" s="202">
        <v>29</v>
      </c>
      <c r="AF80" s="202">
        <v>0</v>
      </c>
      <c r="AG80" s="202">
        <v>0</v>
      </c>
      <c r="AH80" s="202">
        <v>0</v>
      </c>
      <c r="AI80" s="202">
        <v>50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75.06</v>
      </c>
      <c r="AQ80" s="202">
        <v>26.64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8.75</v>
      </c>
      <c r="L81" s="202">
        <v>316.37</v>
      </c>
      <c r="M81" s="202">
        <v>27.17</v>
      </c>
      <c r="N81" s="202">
        <v>35.090000000000003</v>
      </c>
      <c r="O81" s="202">
        <v>0</v>
      </c>
      <c r="P81" s="202">
        <v>36.340000000000003</v>
      </c>
      <c r="Q81" s="202">
        <v>6.08</v>
      </c>
      <c r="R81" s="202">
        <v>12.53</v>
      </c>
      <c r="S81" s="202">
        <v>7.8</v>
      </c>
      <c r="T81" s="202">
        <v>0</v>
      </c>
      <c r="U81" s="202">
        <v>57.49</v>
      </c>
      <c r="V81" s="202">
        <v>4.2300000000000004</v>
      </c>
      <c r="W81" s="202">
        <v>9.5</v>
      </c>
      <c r="X81" s="202">
        <v>42.77</v>
      </c>
      <c r="Y81" s="202">
        <v>0</v>
      </c>
      <c r="Z81">
        <v>0</v>
      </c>
      <c r="AA81" s="202">
        <v>10.36</v>
      </c>
      <c r="AB81" s="202">
        <v>0</v>
      </c>
      <c r="AC81" s="202">
        <v>0</v>
      </c>
      <c r="AD81" s="202">
        <v>0</v>
      </c>
      <c r="AE81" s="202">
        <v>29</v>
      </c>
      <c r="AF81" s="202">
        <v>0</v>
      </c>
      <c r="AG81" s="202">
        <v>0</v>
      </c>
      <c r="AH81" s="202">
        <v>0</v>
      </c>
      <c r="AI81" s="202">
        <v>69.38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75.06</v>
      </c>
      <c r="AQ81" s="202">
        <v>26.64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8.98</v>
      </c>
      <c r="L82" s="202">
        <v>318.43</v>
      </c>
      <c r="M82" s="202">
        <v>27.17</v>
      </c>
      <c r="N82" s="202">
        <v>35.090000000000003</v>
      </c>
      <c r="O82" s="202">
        <v>0</v>
      </c>
      <c r="P82" s="202">
        <v>36.340000000000003</v>
      </c>
      <c r="Q82" s="202">
        <v>6.08</v>
      </c>
      <c r="R82" s="202">
        <v>12.53</v>
      </c>
      <c r="S82" s="202">
        <v>7.8</v>
      </c>
      <c r="T82" s="202">
        <v>0</v>
      </c>
      <c r="U82" s="202">
        <v>57.49</v>
      </c>
      <c r="V82" s="202">
        <v>4.2300000000000004</v>
      </c>
      <c r="W82" s="202">
        <v>9.5</v>
      </c>
      <c r="X82" s="202">
        <v>42.77</v>
      </c>
      <c r="Y82" s="202">
        <v>0</v>
      </c>
      <c r="Z82">
        <v>0</v>
      </c>
      <c r="AA82" s="202">
        <v>10.36</v>
      </c>
      <c r="AB82" s="202">
        <v>0</v>
      </c>
      <c r="AC82" s="202">
        <v>0</v>
      </c>
      <c r="AD82" s="202">
        <v>0</v>
      </c>
      <c r="AE82" s="202">
        <v>29</v>
      </c>
      <c r="AF82" s="202">
        <v>0</v>
      </c>
      <c r="AG82" s="202">
        <v>0</v>
      </c>
      <c r="AH82" s="202">
        <v>0</v>
      </c>
      <c r="AI82" s="202">
        <v>66.63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75.06</v>
      </c>
      <c r="AQ82" s="202">
        <v>26.64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8.98</v>
      </c>
      <c r="L83" s="202">
        <v>318.43</v>
      </c>
      <c r="M83" s="202">
        <v>27.17</v>
      </c>
      <c r="N83" s="202">
        <v>35.090000000000003</v>
      </c>
      <c r="O83" s="202">
        <v>0</v>
      </c>
      <c r="P83" s="202">
        <v>36.340000000000003</v>
      </c>
      <c r="Q83" s="202">
        <v>6.08</v>
      </c>
      <c r="R83" s="202">
        <v>12.53</v>
      </c>
      <c r="S83" s="202">
        <v>7.8</v>
      </c>
      <c r="T83" s="202">
        <v>0</v>
      </c>
      <c r="U83" s="202">
        <v>57.49</v>
      </c>
      <c r="V83" s="202">
        <v>4.2300000000000004</v>
      </c>
      <c r="W83" s="202">
        <v>9.5</v>
      </c>
      <c r="X83" s="202">
        <v>42.77</v>
      </c>
      <c r="Y83" s="202">
        <v>0</v>
      </c>
      <c r="Z83">
        <v>0</v>
      </c>
      <c r="AA83" s="202">
        <v>10.36</v>
      </c>
      <c r="AB83" s="202">
        <v>0</v>
      </c>
      <c r="AC83" s="202">
        <v>0</v>
      </c>
      <c r="AD83" s="202">
        <v>0</v>
      </c>
      <c r="AE83" s="202">
        <v>29</v>
      </c>
      <c r="AF83" s="202">
        <v>0</v>
      </c>
      <c r="AG83" s="202">
        <v>0</v>
      </c>
      <c r="AH83" s="202">
        <v>0</v>
      </c>
      <c r="AI83" s="202">
        <v>66.63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75.06</v>
      </c>
      <c r="AQ83" s="202">
        <v>26.64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8.98</v>
      </c>
      <c r="L84" s="202">
        <v>318.43</v>
      </c>
      <c r="M84" s="202">
        <v>27.17</v>
      </c>
      <c r="N84" s="202">
        <v>35.090000000000003</v>
      </c>
      <c r="O84" s="202">
        <v>0</v>
      </c>
      <c r="P84" s="202">
        <v>36.340000000000003</v>
      </c>
      <c r="Q84" s="202">
        <v>6.08</v>
      </c>
      <c r="R84" s="202">
        <v>12.53</v>
      </c>
      <c r="S84" s="202">
        <v>7.8</v>
      </c>
      <c r="T84" s="202">
        <v>0</v>
      </c>
      <c r="U84" s="202">
        <v>57.49</v>
      </c>
      <c r="V84" s="202">
        <v>4.2300000000000004</v>
      </c>
      <c r="W84" s="202">
        <v>9.5</v>
      </c>
      <c r="X84" s="202">
        <v>42.77</v>
      </c>
      <c r="Y84" s="202">
        <v>0</v>
      </c>
      <c r="Z84">
        <v>0</v>
      </c>
      <c r="AA84" s="202">
        <v>10.36</v>
      </c>
      <c r="AB84" s="202">
        <v>0</v>
      </c>
      <c r="AC84" s="202">
        <v>0</v>
      </c>
      <c r="AD84" s="202">
        <v>0</v>
      </c>
      <c r="AE84" s="202">
        <v>29</v>
      </c>
      <c r="AF84" s="202">
        <v>0</v>
      </c>
      <c r="AG84" s="202">
        <v>0</v>
      </c>
      <c r="AH84" s="202">
        <v>0</v>
      </c>
      <c r="AI84" s="202">
        <v>66.63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75.06</v>
      </c>
      <c r="AQ84" s="202">
        <v>26.64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8.98</v>
      </c>
      <c r="L85" s="202">
        <v>318.43</v>
      </c>
      <c r="M85" s="202">
        <v>27.17</v>
      </c>
      <c r="N85" s="202">
        <v>35.090000000000003</v>
      </c>
      <c r="O85" s="202">
        <v>0</v>
      </c>
      <c r="P85" s="202">
        <v>36.340000000000003</v>
      </c>
      <c r="Q85" s="202">
        <v>6.08</v>
      </c>
      <c r="R85" s="202">
        <v>12.53</v>
      </c>
      <c r="S85" s="202">
        <v>7.8</v>
      </c>
      <c r="T85" s="202">
        <v>0</v>
      </c>
      <c r="U85" s="202">
        <v>57.49</v>
      </c>
      <c r="V85" s="202">
        <v>4.2300000000000004</v>
      </c>
      <c r="W85" s="202">
        <v>9.5</v>
      </c>
      <c r="X85" s="202">
        <v>42.77</v>
      </c>
      <c r="Y85" s="202">
        <v>0</v>
      </c>
      <c r="Z85">
        <v>0</v>
      </c>
      <c r="AA85" s="202">
        <v>10.36</v>
      </c>
      <c r="AB85" s="202">
        <v>0</v>
      </c>
      <c r="AC85" s="202">
        <v>0</v>
      </c>
      <c r="AD85" s="202">
        <v>0</v>
      </c>
      <c r="AE85" s="202">
        <v>29</v>
      </c>
      <c r="AF85" s="202">
        <v>0</v>
      </c>
      <c r="AG85" s="202">
        <v>0</v>
      </c>
      <c r="AH85" s="202">
        <v>0</v>
      </c>
      <c r="AI85" s="202">
        <v>66.63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75.06</v>
      </c>
      <c r="AQ85" s="202">
        <v>26.64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8.98</v>
      </c>
      <c r="L86" s="202">
        <v>318.43</v>
      </c>
      <c r="M86" s="202">
        <v>27.17</v>
      </c>
      <c r="N86" s="202">
        <v>35.090000000000003</v>
      </c>
      <c r="O86" s="202">
        <v>0</v>
      </c>
      <c r="P86" s="202">
        <v>36.340000000000003</v>
      </c>
      <c r="Q86" s="202">
        <v>6.08</v>
      </c>
      <c r="R86" s="202">
        <v>12.53</v>
      </c>
      <c r="S86" s="202">
        <v>7.8</v>
      </c>
      <c r="T86" s="202">
        <v>0</v>
      </c>
      <c r="U86" s="202">
        <v>57.49</v>
      </c>
      <c r="V86" s="202">
        <v>4.2300000000000004</v>
      </c>
      <c r="W86" s="202">
        <v>9.5</v>
      </c>
      <c r="X86" s="202">
        <v>42.77</v>
      </c>
      <c r="Y86" s="202">
        <v>0</v>
      </c>
      <c r="Z86">
        <v>0</v>
      </c>
      <c r="AA86" s="202">
        <v>10.36</v>
      </c>
      <c r="AB86" s="202">
        <v>0</v>
      </c>
      <c r="AC86" s="202">
        <v>0</v>
      </c>
      <c r="AD86" s="202">
        <v>0</v>
      </c>
      <c r="AE86" s="202">
        <v>29.38</v>
      </c>
      <c r="AF86" s="202">
        <v>0</v>
      </c>
      <c r="AG86" s="202">
        <v>0</v>
      </c>
      <c r="AH86" s="202">
        <v>0</v>
      </c>
      <c r="AI86" s="202">
        <v>66.63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75.06</v>
      </c>
      <c r="AQ86" s="202">
        <v>26.64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8.98</v>
      </c>
      <c r="L87" s="202">
        <v>318.43</v>
      </c>
      <c r="M87" s="202">
        <v>27.17</v>
      </c>
      <c r="N87" s="202">
        <v>35.090000000000003</v>
      </c>
      <c r="O87" s="202">
        <v>0</v>
      </c>
      <c r="P87" s="202">
        <v>36.340000000000003</v>
      </c>
      <c r="Q87" s="202">
        <v>6.08</v>
      </c>
      <c r="R87" s="202">
        <v>12.53</v>
      </c>
      <c r="S87" s="202">
        <v>7.8</v>
      </c>
      <c r="T87" s="202">
        <v>0</v>
      </c>
      <c r="U87" s="202">
        <v>57.49</v>
      </c>
      <c r="V87" s="202">
        <v>4.2300000000000004</v>
      </c>
      <c r="W87" s="202">
        <v>9.5</v>
      </c>
      <c r="X87" s="202">
        <v>42.77</v>
      </c>
      <c r="Y87" s="202">
        <v>0</v>
      </c>
      <c r="Z87">
        <v>0</v>
      </c>
      <c r="AA87" s="202">
        <v>10.36</v>
      </c>
      <c r="AB87" s="202">
        <v>0</v>
      </c>
      <c r="AC87" s="202">
        <v>0</v>
      </c>
      <c r="AD87" s="202">
        <v>0</v>
      </c>
      <c r="AE87" s="202">
        <v>29.38</v>
      </c>
      <c r="AF87" s="202">
        <v>0</v>
      </c>
      <c r="AG87" s="202">
        <v>0</v>
      </c>
      <c r="AH87" s="202">
        <v>0</v>
      </c>
      <c r="AI87" s="202">
        <v>66.63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75.06</v>
      </c>
      <c r="AQ87" s="202">
        <v>26.64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8.98</v>
      </c>
      <c r="L88" s="202">
        <v>318.43</v>
      </c>
      <c r="M88" s="202">
        <v>27.17</v>
      </c>
      <c r="N88" s="202">
        <v>35.090000000000003</v>
      </c>
      <c r="O88" s="202">
        <v>0</v>
      </c>
      <c r="P88" s="202">
        <v>36.340000000000003</v>
      </c>
      <c r="Q88" s="202">
        <v>6.08</v>
      </c>
      <c r="R88" s="202">
        <v>12.53</v>
      </c>
      <c r="S88" s="202">
        <v>7.8</v>
      </c>
      <c r="T88" s="202">
        <v>0</v>
      </c>
      <c r="U88" s="202">
        <v>57.49</v>
      </c>
      <c r="V88" s="202">
        <v>4.2300000000000004</v>
      </c>
      <c r="W88" s="202">
        <v>9.5</v>
      </c>
      <c r="X88" s="202">
        <v>42.77</v>
      </c>
      <c r="Y88" s="202">
        <v>0</v>
      </c>
      <c r="Z88">
        <v>0</v>
      </c>
      <c r="AA88" s="202">
        <v>10.36</v>
      </c>
      <c r="AB88" s="202">
        <v>0</v>
      </c>
      <c r="AC88" s="202">
        <v>0</v>
      </c>
      <c r="AD88" s="202">
        <v>0</v>
      </c>
      <c r="AE88" s="202">
        <v>29.38</v>
      </c>
      <c r="AF88" s="202">
        <v>0</v>
      </c>
      <c r="AG88" s="202">
        <v>0</v>
      </c>
      <c r="AH88" s="202">
        <v>0</v>
      </c>
      <c r="AI88" s="202">
        <v>66.63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75.06</v>
      </c>
      <c r="AQ88" s="202">
        <v>26.64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8.98</v>
      </c>
      <c r="L89" s="202">
        <v>318.43</v>
      </c>
      <c r="M89" s="202">
        <v>27.17</v>
      </c>
      <c r="N89" s="202">
        <v>35.090000000000003</v>
      </c>
      <c r="O89" s="202">
        <v>0</v>
      </c>
      <c r="P89" s="202">
        <v>36.340000000000003</v>
      </c>
      <c r="Q89" s="202">
        <v>6.08</v>
      </c>
      <c r="R89" s="202">
        <v>12.53</v>
      </c>
      <c r="S89" s="202">
        <v>7.8</v>
      </c>
      <c r="T89" s="202">
        <v>0</v>
      </c>
      <c r="U89" s="202">
        <v>57.49</v>
      </c>
      <c r="V89" s="202">
        <v>4.2300000000000004</v>
      </c>
      <c r="W89" s="202">
        <v>9.5</v>
      </c>
      <c r="X89" s="202">
        <v>42.77</v>
      </c>
      <c r="Y89" s="202">
        <v>0</v>
      </c>
      <c r="Z89">
        <v>0</v>
      </c>
      <c r="AA89" s="202">
        <v>10.36</v>
      </c>
      <c r="AB89" s="202">
        <v>0</v>
      </c>
      <c r="AC89" s="202">
        <v>0</v>
      </c>
      <c r="AD89" s="202">
        <v>0</v>
      </c>
      <c r="AE89" s="202">
        <v>29.38</v>
      </c>
      <c r="AF89" s="202">
        <v>0</v>
      </c>
      <c r="AG89" s="202">
        <v>0</v>
      </c>
      <c r="AH89" s="202">
        <v>0</v>
      </c>
      <c r="AI89" s="202">
        <v>66.63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75.06</v>
      </c>
      <c r="AQ89" s="202">
        <v>26.64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8.98</v>
      </c>
      <c r="L90" s="202">
        <v>318.43</v>
      </c>
      <c r="M90" s="202">
        <v>27.17</v>
      </c>
      <c r="N90" s="202">
        <v>35.090000000000003</v>
      </c>
      <c r="O90" s="202">
        <v>0</v>
      </c>
      <c r="P90" s="202">
        <v>36.340000000000003</v>
      </c>
      <c r="Q90" s="202">
        <v>6.08</v>
      </c>
      <c r="R90" s="202">
        <v>12.53</v>
      </c>
      <c r="S90" s="202">
        <v>7.8</v>
      </c>
      <c r="T90" s="202">
        <v>0</v>
      </c>
      <c r="U90" s="202">
        <v>57.49</v>
      </c>
      <c r="V90" s="202">
        <v>4.2300000000000004</v>
      </c>
      <c r="W90" s="202">
        <v>9.5</v>
      </c>
      <c r="X90" s="202">
        <v>42.77</v>
      </c>
      <c r="Y90" s="202">
        <v>0</v>
      </c>
      <c r="Z90">
        <v>0</v>
      </c>
      <c r="AA90" s="202">
        <v>10.69</v>
      </c>
      <c r="AB90" s="202">
        <v>0</v>
      </c>
      <c r="AC90" s="202">
        <v>0</v>
      </c>
      <c r="AD90" s="202">
        <v>0</v>
      </c>
      <c r="AE90" s="202">
        <v>29.38</v>
      </c>
      <c r="AF90" s="202">
        <v>0</v>
      </c>
      <c r="AG90" s="202">
        <v>0</v>
      </c>
      <c r="AH90" s="202">
        <v>0</v>
      </c>
      <c r="AI90" s="202">
        <v>66.63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75.06</v>
      </c>
      <c r="AQ90" s="202">
        <v>26.64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8.98</v>
      </c>
      <c r="L91" s="202">
        <v>318.43</v>
      </c>
      <c r="M91" s="202">
        <v>27.17</v>
      </c>
      <c r="N91" s="202">
        <v>35.090000000000003</v>
      </c>
      <c r="O91" s="202">
        <v>0</v>
      </c>
      <c r="P91" s="202">
        <v>36.340000000000003</v>
      </c>
      <c r="Q91" s="202">
        <v>6.08</v>
      </c>
      <c r="R91" s="202">
        <v>12.53</v>
      </c>
      <c r="S91" s="202">
        <v>7.8</v>
      </c>
      <c r="T91" s="202">
        <v>0</v>
      </c>
      <c r="U91" s="202">
        <v>57.49</v>
      </c>
      <c r="V91" s="202">
        <v>4.2300000000000004</v>
      </c>
      <c r="W91" s="202">
        <v>9.5</v>
      </c>
      <c r="X91" s="202">
        <v>42.77</v>
      </c>
      <c r="Y91" s="202">
        <v>0</v>
      </c>
      <c r="Z91">
        <v>0</v>
      </c>
      <c r="AA91" s="202">
        <v>10.69</v>
      </c>
      <c r="AB91" s="202">
        <v>0</v>
      </c>
      <c r="AC91" s="202">
        <v>0</v>
      </c>
      <c r="AD91" s="202">
        <v>0</v>
      </c>
      <c r="AE91" s="202">
        <v>29.38</v>
      </c>
      <c r="AF91" s="202">
        <v>0</v>
      </c>
      <c r="AG91" s="202">
        <v>0</v>
      </c>
      <c r="AH91" s="202">
        <v>0</v>
      </c>
      <c r="AI91" s="202">
        <v>66.34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75.06</v>
      </c>
      <c r="AQ91" s="202">
        <v>26.64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8.98</v>
      </c>
      <c r="L92" s="202">
        <v>318.43</v>
      </c>
      <c r="M92" s="202">
        <v>27.17</v>
      </c>
      <c r="N92" s="202">
        <v>35.090000000000003</v>
      </c>
      <c r="O92" s="202">
        <v>0</v>
      </c>
      <c r="P92" s="202">
        <v>36.340000000000003</v>
      </c>
      <c r="Q92" s="202">
        <v>6.08</v>
      </c>
      <c r="R92" s="202">
        <v>12.53</v>
      </c>
      <c r="S92" s="202">
        <v>7.8</v>
      </c>
      <c r="T92" s="202">
        <v>0</v>
      </c>
      <c r="U92" s="202">
        <v>57.49</v>
      </c>
      <c r="V92" s="202">
        <v>4.2300000000000004</v>
      </c>
      <c r="W92" s="202">
        <v>9.5</v>
      </c>
      <c r="X92" s="202">
        <v>42.77</v>
      </c>
      <c r="Y92" s="202">
        <v>0</v>
      </c>
      <c r="Z92">
        <v>0</v>
      </c>
      <c r="AA92" s="202">
        <v>10.69</v>
      </c>
      <c r="AB92" s="202">
        <v>0</v>
      </c>
      <c r="AC92" s="202">
        <v>0</v>
      </c>
      <c r="AD92" s="202">
        <v>0</v>
      </c>
      <c r="AE92" s="202">
        <v>29.38</v>
      </c>
      <c r="AF92" s="202">
        <v>0</v>
      </c>
      <c r="AG92" s="202">
        <v>0</v>
      </c>
      <c r="AH92" s="202">
        <v>0</v>
      </c>
      <c r="AI92" s="202">
        <v>66.34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75.06</v>
      </c>
      <c r="AQ92" s="202">
        <v>26.64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8.98</v>
      </c>
      <c r="L93" s="202">
        <v>318.43</v>
      </c>
      <c r="M93" s="202">
        <v>27.17</v>
      </c>
      <c r="N93" s="202">
        <v>35.090000000000003</v>
      </c>
      <c r="O93" s="202">
        <v>0</v>
      </c>
      <c r="P93" s="202">
        <v>36.340000000000003</v>
      </c>
      <c r="Q93" s="202">
        <v>6.08</v>
      </c>
      <c r="R93" s="202">
        <v>12.53</v>
      </c>
      <c r="S93" s="202">
        <v>7.8</v>
      </c>
      <c r="T93" s="202">
        <v>0</v>
      </c>
      <c r="U93" s="202">
        <v>57.49</v>
      </c>
      <c r="V93" s="202">
        <v>4.2300000000000004</v>
      </c>
      <c r="W93" s="202">
        <v>9.5</v>
      </c>
      <c r="X93" s="202">
        <v>42.77</v>
      </c>
      <c r="Y93" s="202">
        <v>0</v>
      </c>
      <c r="Z93">
        <v>0</v>
      </c>
      <c r="AA93" s="202">
        <v>10.69</v>
      </c>
      <c r="AB93" s="202">
        <v>0</v>
      </c>
      <c r="AC93" s="202">
        <v>0</v>
      </c>
      <c r="AD93" s="202">
        <v>0</v>
      </c>
      <c r="AE93" s="202">
        <v>29.38</v>
      </c>
      <c r="AF93" s="202">
        <v>0</v>
      </c>
      <c r="AG93" s="202">
        <v>0</v>
      </c>
      <c r="AH93" s="202">
        <v>0</v>
      </c>
      <c r="AI93" s="202">
        <v>66.34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75.06</v>
      </c>
      <c r="AQ93" s="202">
        <v>26.64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8.98</v>
      </c>
      <c r="L94" s="202">
        <v>318.43</v>
      </c>
      <c r="M94" s="202">
        <v>27.17</v>
      </c>
      <c r="N94" s="202">
        <v>35.090000000000003</v>
      </c>
      <c r="O94" s="202">
        <v>0</v>
      </c>
      <c r="P94" s="202">
        <v>36.340000000000003</v>
      </c>
      <c r="Q94" s="202">
        <v>6.08</v>
      </c>
      <c r="R94" s="202">
        <v>12.53</v>
      </c>
      <c r="S94" s="202">
        <v>7.8</v>
      </c>
      <c r="T94" s="202">
        <v>0</v>
      </c>
      <c r="U94" s="202">
        <v>57.49</v>
      </c>
      <c r="V94" s="202">
        <v>4.2300000000000004</v>
      </c>
      <c r="W94" s="202">
        <v>9.5</v>
      </c>
      <c r="X94" s="202">
        <v>42.77</v>
      </c>
      <c r="Y94" s="202">
        <v>0</v>
      </c>
      <c r="Z94">
        <v>0</v>
      </c>
      <c r="AA94" s="202">
        <v>10.69</v>
      </c>
      <c r="AB94" s="202">
        <v>0</v>
      </c>
      <c r="AC94" s="202">
        <v>0</v>
      </c>
      <c r="AD94" s="202">
        <v>0</v>
      </c>
      <c r="AE94" s="202">
        <v>29.38</v>
      </c>
      <c r="AF94" s="202">
        <v>0</v>
      </c>
      <c r="AG94" s="202">
        <v>0</v>
      </c>
      <c r="AH94" s="202">
        <v>0</v>
      </c>
      <c r="AI94" s="202">
        <v>66.34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75.06</v>
      </c>
      <c r="AQ94" s="202">
        <v>26.64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8.98</v>
      </c>
      <c r="L95" s="202">
        <v>318.43</v>
      </c>
      <c r="M95" s="202">
        <v>27.17</v>
      </c>
      <c r="N95" s="202">
        <v>35.090000000000003</v>
      </c>
      <c r="O95" s="202">
        <v>0</v>
      </c>
      <c r="P95" s="202">
        <v>36.340000000000003</v>
      </c>
      <c r="Q95" s="202">
        <v>6.08</v>
      </c>
      <c r="R95" s="202">
        <v>12.53</v>
      </c>
      <c r="S95" s="202">
        <v>7.8</v>
      </c>
      <c r="T95" s="202">
        <v>0</v>
      </c>
      <c r="U95" s="202">
        <v>57.49</v>
      </c>
      <c r="V95" s="202">
        <v>4.2300000000000004</v>
      </c>
      <c r="W95" s="202">
        <v>9.5</v>
      </c>
      <c r="X95" s="202">
        <v>42.77</v>
      </c>
      <c r="Y95" s="202">
        <v>0</v>
      </c>
      <c r="Z95">
        <v>0</v>
      </c>
      <c r="AA95" s="202">
        <v>10.69</v>
      </c>
      <c r="AB95" s="202">
        <v>0</v>
      </c>
      <c r="AC95" s="202">
        <v>0</v>
      </c>
      <c r="AD95" s="202">
        <v>0</v>
      </c>
      <c r="AE95" s="202">
        <v>29.38</v>
      </c>
      <c r="AF95" s="202">
        <v>0</v>
      </c>
      <c r="AG95" s="202">
        <v>0</v>
      </c>
      <c r="AH95" s="202">
        <v>0</v>
      </c>
      <c r="AI95" s="202">
        <v>66.34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75.06</v>
      </c>
      <c r="AQ95" s="202">
        <v>24.81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8.98</v>
      </c>
      <c r="L96" s="202">
        <v>318.43</v>
      </c>
      <c r="M96" s="202">
        <v>27.17</v>
      </c>
      <c r="N96" s="202">
        <v>35.090000000000003</v>
      </c>
      <c r="O96" s="202">
        <v>0</v>
      </c>
      <c r="P96" s="202">
        <v>36.340000000000003</v>
      </c>
      <c r="Q96" s="202">
        <v>6.08</v>
      </c>
      <c r="R96" s="202">
        <v>12.53</v>
      </c>
      <c r="S96" s="202">
        <v>7.8</v>
      </c>
      <c r="T96" s="202">
        <v>0</v>
      </c>
      <c r="U96" s="202">
        <v>57.49</v>
      </c>
      <c r="V96" s="202">
        <v>4.2300000000000004</v>
      </c>
      <c r="W96" s="202">
        <v>9.5</v>
      </c>
      <c r="X96" s="202">
        <v>42.77</v>
      </c>
      <c r="Y96" s="202">
        <v>0</v>
      </c>
      <c r="Z96">
        <v>0</v>
      </c>
      <c r="AA96" s="202">
        <v>10.69</v>
      </c>
      <c r="AB96" s="202">
        <v>0</v>
      </c>
      <c r="AC96" s="202">
        <v>0</v>
      </c>
      <c r="AD96" s="202">
        <v>0</v>
      </c>
      <c r="AE96" s="202">
        <v>29.38</v>
      </c>
      <c r="AF96" s="202">
        <v>0</v>
      </c>
      <c r="AG96" s="202">
        <v>0</v>
      </c>
      <c r="AH96" s="202">
        <v>0</v>
      </c>
      <c r="AI96" s="202">
        <v>66.34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75.06</v>
      </c>
      <c r="AQ96" s="202">
        <v>24.81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8.98</v>
      </c>
      <c r="L97" s="202">
        <v>318.43</v>
      </c>
      <c r="M97" s="202">
        <v>27.17</v>
      </c>
      <c r="N97" s="202">
        <v>35.090000000000003</v>
      </c>
      <c r="O97" s="202">
        <v>0</v>
      </c>
      <c r="P97" s="202">
        <v>36.340000000000003</v>
      </c>
      <c r="Q97" s="202">
        <v>6.08</v>
      </c>
      <c r="R97" s="202">
        <v>12.53</v>
      </c>
      <c r="S97" s="202">
        <v>7.8</v>
      </c>
      <c r="T97" s="202">
        <v>0</v>
      </c>
      <c r="U97" s="202">
        <v>57.49</v>
      </c>
      <c r="V97" s="202">
        <v>4.2300000000000004</v>
      </c>
      <c r="W97" s="202">
        <v>9.5</v>
      </c>
      <c r="X97" s="202">
        <v>42.77</v>
      </c>
      <c r="Y97" s="202">
        <v>0</v>
      </c>
      <c r="Z97">
        <v>0</v>
      </c>
      <c r="AA97" s="202">
        <v>10.69</v>
      </c>
      <c r="AB97" s="202">
        <v>0</v>
      </c>
      <c r="AC97" s="202">
        <v>0</v>
      </c>
      <c r="AD97" s="202">
        <v>0</v>
      </c>
      <c r="AE97" s="202">
        <v>29.38</v>
      </c>
      <c r="AF97" s="202">
        <v>0</v>
      </c>
      <c r="AG97" s="202">
        <v>0</v>
      </c>
      <c r="AH97" s="202">
        <v>0</v>
      </c>
      <c r="AI97" s="202">
        <v>66.34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75.06</v>
      </c>
      <c r="AQ97" s="202">
        <v>24.81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8.98</v>
      </c>
      <c r="L98" s="202">
        <v>318.43</v>
      </c>
      <c r="M98" s="202">
        <v>27.17</v>
      </c>
      <c r="N98" s="202">
        <v>35.090000000000003</v>
      </c>
      <c r="O98" s="202">
        <v>0</v>
      </c>
      <c r="P98" s="202">
        <v>36.340000000000003</v>
      </c>
      <c r="Q98" s="202">
        <v>6.08</v>
      </c>
      <c r="R98" s="202">
        <v>12.53</v>
      </c>
      <c r="S98" s="202">
        <v>7.8</v>
      </c>
      <c r="T98" s="202">
        <v>0</v>
      </c>
      <c r="U98" s="202">
        <v>57.49</v>
      </c>
      <c r="V98" s="202">
        <v>4.2300000000000004</v>
      </c>
      <c r="W98" s="202">
        <v>9.5</v>
      </c>
      <c r="X98" s="202">
        <v>42.77</v>
      </c>
      <c r="Y98" s="202">
        <v>0</v>
      </c>
      <c r="Z98">
        <v>0</v>
      </c>
      <c r="AA98" s="202">
        <v>10.69</v>
      </c>
      <c r="AB98" s="202">
        <v>0</v>
      </c>
      <c r="AC98" s="202">
        <v>0</v>
      </c>
      <c r="AD98" s="202">
        <v>0</v>
      </c>
      <c r="AE98" s="202">
        <v>29.38</v>
      </c>
      <c r="AF98" s="202">
        <v>0</v>
      </c>
      <c r="AG98" s="202">
        <v>0</v>
      </c>
      <c r="AH98" s="202">
        <v>0</v>
      </c>
      <c r="AI98" s="202">
        <v>66.34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75.06</v>
      </c>
      <c r="AQ98" s="202">
        <v>24.81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0.17015250000000018</v>
      </c>
      <c r="L99">
        <f t="shared" si="0"/>
        <v>4.0049524999999999</v>
      </c>
      <c r="M99">
        <f t="shared" si="0"/>
        <v>0.65208000000000099</v>
      </c>
      <c r="N99">
        <f t="shared" si="0"/>
        <v>0.84216000000000102</v>
      </c>
      <c r="O99">
        <f t="shared" si="0"/>
        <v>0</v>
      </c>
      <c r="P99">
        <f t="shared" si="0"/>
        <v>0.84994250000000104</v>
      </c>
      <c r="Q99">
        <f t="shared" si="0"/>
        <v>0.12554999999999994</v>
      </c>
      <c r="R99">
        <f t="shared" si="0"/>
        <v>0.26200249999999969</v>
      </c>
      <c r="S99">
        <f t="shared" si="0"/>
        <v>0.16002999999999992</v>
      </c>
      <c r="T99">
        <f t="shared" si="0"/>
        <v>0</v>
      </c>
      <c r="U99">
        <f t="shared" si="0"/>
        <v>1.3634074999999983</v>
      </c>
      <c r="V99">
        <f t="shared" si="0"/>
        <v>9.5790000000000083E-2</v>
      </c>
      <c r="W99">
        <f t="shared" si="0"/>
        <v>0.22801999999999997</v>
      </c>
      <c r="X99">
        <f t="shared" si="0"/>
        <v>0.9888924999999994</v>
      </c>
      <c r="Y99">
        <f t="shared" si="0"/>
        <v>0</v>
      </c>
      <c r="Z99">
        <f t="shared" si="0"/>
        <v>0</v>
      </c>
      <c r="AA99">
        <f t="shared" si="0"/>
        <v>0.25353250000000027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0.70122500000000054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1.421360000000002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1.4936200000000028</v>
      </c>
      <c r="AQ99">
        <f t="shared" si="0"/>
        <v>0.54072000000000076</v>
      </c>
      <c r="AR99">
        <f t="shared" si="0"/>
        <v>0.27437250000000019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2.5499999999999998</v>
      </c>
      <c r="N3" s="202">
        <v>2.84</v>
      </c>
      <c r="O3" s="202">
        <v>3.16</v>
      </c>
      <c r="P3" s="202">
        <v>4.57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45.77</v>
      </c>
      <c r="AF3" s="202">
        <v>0</v>
      </c>
      <c r="AG3" s="202">
        <v>0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3.97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4.16</v>
      </c>
      <c r="AZ3" s="202">
        <v>5.15</v>
      </c>
      <c r="BA3" s="202">
        <v>3.41</v>
      </c>
      <c r="BB3" s="202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2.5499999999999998</v>
      </c>
      <c r="N4" s="202">
        <v>2.84</v>
      </c>
      <c r="O4" s="202">
        <v>3.16</v>
      </c>
      <c r="P4" s="202">
        <v>4.57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45.77</v>
      </c>
      <c r="AF4" s="202">
        <v>0</v>
      </c>
      <c r="AG4" s="202">
        <v>0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3.97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4.16</v>
      </c>
      <c r="AZ4" s="202">
        <v>5.15</v>
      </c>
      <c r="BA4" s="202">
        <v>3.41</v>
      </c>
      <c r="BB4" s="202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2.5499999999999998</v>
      </c>
      <c r="N5" s="202">
        <v>2.84</v>
      </c>
      <c r="O5" s="202">
        <v>3.16</v>
      </c>
      <c r="P5" s="202">
        <v>4.57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45.77</v>
      </c>
      <c r="AF5" s="202">
        <v>0</v>
      </c>
      <c r="AG5" s="202">
        <v>0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3.97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4.16</v>
      </c>
      <c r="AZ5" s="202">
        <v>5.15</v>
      </c>
      <c r="BA5" s="202">
        <v>3.41</v>
      </c>
      <c r="BB5" s="202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2.5499999999999998</v>
      </c>
      <c r="N6" s="202">
        <v>2.84</v>
      </c>
      <c r="O6" s="202">
        <v>3.16</v>
      </c>
      <c r="P6" s="202">
        <v>4.57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45.77</v>
      </c>
      <c r="AF6" s="202">
        <v>0</v>
      </c>
      <c r="AG6" s="202">
        <v>0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3.97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4.16</v>
      </c>
      <c r="AZ6" s="202">
        <v>5.15</v>
      </c>
      <c r="BA6" s="202">
        <v>3.41</v>
      </c>
      <c r="BB6" s="202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2.5499999999999998</v>
      </c>
      <c r="N7" s="202">
        <v>2.84</v>
      </c>
      <c r="O7" s="202">
        <v>3.16</v>
      </c>
      <c r="P7" s="202">
        <v>4.57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45.77</v>
      </c>
      <c r="AF7" s="202">
        <v>0</v>
      </c>
      <c r="AG7" s="202">
        <v>0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3.97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4.16</v>
      </c>
      <c r="AZ7" s="202">
        <v>5.15</v>
      </c>
      <c r="BA7" s="202">
        <v>3.41</v>
      </c>
      <c r="BB7" s="202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2.5499999999999998</v>
      </c>
      <c r="N8" s="202">
        <v>2.84</v>
      </c>
      <c r="O8" s="202">
        <v>3.16</v>
      </c>
      <c r="P8" s="202">
        <v>4.57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45.77</v>
      </c>
      <c r="AF8" s="202">
        <v>0</v>
      </c>
      <c r="AG8" s="202">
        <v>0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3.97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4.16</v>
      </c>
      <c r="AZ8" s="202">
        <v>5.15</v>
      </c>
      <c r="BA8" s="202">
        <v>3.41</v>
      </c>
      <c r="BB8" s="202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2.5499999999999998</v>
      </c>
      <c r="N9" s="202">
        <v>2.84</v>
      </c>
      <c r="O9" s="202">
        <v>3.16</v>
      </c>
      <c r="P9" s="202">
        <v>4.57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45.77</v>
      </c>
      <c r="AF9" s="202">
        <v>0</v>
      </c>
      <c r="AG9" s="202">
        <v>0</v>
      </c>
      <c r="AH9" s="202">
        <v>0</v>
      </c>
      <c r="AI9" s="202">
        <v>19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3.97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4.16</v>
      </c>
      <c r="AZ9" s="202">
        <v>5.15</v>
      </c>
      <c r="BA9" s="202">
        <v>3.41</v>
      </c>
      <c r="BB9" s="202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2.5499999999999998</v>
      </c>
      <c r="N10" s="202">
        <v>2.84</v>
      </c>
      <c r="O10" s="202">
        <v>3.16</v>
      </c>
      <c r="P10" s="202">
        <v>4.57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45.77</v>
      </c>
      <c r="AF10" s="202">
        <v>0</v>
      </c>
      <c r="AG10" s="202">
        <v>0</v>
      </c>
      <c r="AH10" s="202">
        <v>0</v>
      </c>
      <c r="AI10" s="202">
        <v>19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3.97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4.16</v>
      </c>
      <c r="AZ10" s="202">
        <v>5.15</v>
      </c>
      <c r="BA10" s="202">
        <v>3.41</v>
      </c>
      <c r="BB10" s="202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2.2999999999999998</v>
      </c>
      <c r="L11" s="202">
        <v>0</v>
      </c>
      <c r="M11" s="202">
        <v>2.5499999999999998</v>
      </c>
      <c r="N11" s="202">
        <v>2.84</v>
      </c>
      <c r="O11" s="202">
        <v>3.16</v>
      </c>
      <c r="P11" s="202">
        <v>4.57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45.77</v>
      </c>
      <c r="AF11" s="202">
        <v>0</v>
      </c>
      <c r="AG11" s="202">
        <v>0</v>
      </c>
      <c r="AH11" s="202">
        <v>0</v>
      </c>
      <c r="AI11" s="202">
        <v>19.63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3.97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4.16</v>
      </c>
      <c r="AZ11" s="202">
        <v>5.15</v>
      </c>
      <c r="BA11" s="202">
        <v>3.41</v>
      </c>
      <c r="BB11" s="202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2.5499999999999998</v>
      </c>
      <c r="N12" s="202">
        <v>2.84</v>
      </c>
      <c r="O12" s="202">
        <v>3.16</v>
      </c>
      <c r="P12" s="202">
        <v>4.57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45.77</v>
      </c>
      <c r="AF12" s="202">
        <v>0</v>
      </c>
      <c r="AG12" s="202">
        <v>0</v>
      </c>
      <c r="AH12" s="202">
        <v>0</v>
      </c>
      <c r="AI12" s="202">
        <v>19.63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3.97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4.16</v>
      </c>
      <c r="AZ12" s="202">
        <v>5.15</v>
      </c>
      <c r="BA12" s="202">
        <v>3.41</v>
      </c>
      <c r="BB12" s="20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2.5499999999999998</v>
      </c>
      <c r="N13" s="202">
        <v>2.84</v>
      </c>
      <c r="O13" s="202">
        <v>3.16</v>
      </c>
      <c r="P13" s="202">
        <v>4.57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45.77</v>
      </c>
      <c r="AF13" s="202">
        <v>0</v>
      </c>
      <c r="AG13" s="202">
        <v>0</v>
      </c>
      <c r="AH13" s="202">
        <v>0</v>
      </c>
      <c r="AI13" s="202">
        <v>19.63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3.97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4.16</v>
      </c>
      <c r="AZ13" s="202">
        <v>5.15</v>
      </c>
      <c r="BA13" s="202">
        <v>3.41</v>
      </c>
      <c r="BB13" s="202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5</v>
      </c>
      <c r="M14" s="202">
        <v>2.5499999999999998</v>
      </c>
      <c r="N14" s="202">
        <v>2.84</v>
      </c>
      <c r="O14" s="202">
        <v>3.16</v>
      </c>
      <c r="P14" s="202">
        <v>4.57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45.77</v>
      </c>
      <c r="AF14" s="202">
        <v>0</v>
      </c>
      <c r="AG14" s="202">
        <v>0</v>
      </c>
      <c r="AH14" s="202">
        <v>0</v>
      </c>
      <c r="AI14" s="202">
        <v>19.63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3.97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4.16</v>
      </c>
      <c r="AZ14" s="202">
        <v>5.15</v>
      </c>
      <c r="BA14" s="202">
        <v>3.41</v>
      </c>
      <c r="BB14" s="202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5</v>
      </c>
      <c r="M15" s="202">
        <v>2.5499999999999998</v>
      </c>
      <c r="N15" s="202">
        <v>2.84</v>
      </c>
      <c r="O15" s="202">
        <v>3.16</v>
      </c>
      <c r="P15" s="202">
        <v>4.57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2.02</v>
      </c>
      <c r="AB15" s="202">
        <v>0</v>
      </c>
      <c r="AC15" s="202">
        <v>0</v>
      </c>
      <c r="AD15" s="202">
        <v>0</v>
      </c>
      <c r="AE15" s="202">
        <v>45.77</v>
      </c>
      <c r="AF15" s="202">
        <v>0</v>
      </c>
      <c r="AG15" s="202">
        <v>0</v>
      </c>
      <c r="AH15" s="202">
        <v>0</v>
      </c>
      <c r="AI15" s="202">
        <v>19.63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3.97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4.16</v>
      </c>
      <c r="AZ15" s="202">
        <v>5.15</v>
      </c>
      <c r="BA15" s="202">
        <v>3.41</v>
      </c>
      <c r="BB15" s="202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5</v>
      </c>
      <c r="M16" s="202">
        <v>2.5499999999999998</v>
      </c>
      <c r="N16" s="202">
        <v>2.84</v>
      </c>
      <c r="O16" s="202">
        <v>3.16</v>
      </c>
      <c r="P16" s="202">
        <v>4.57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2.02</v>
      </c>
      <c r="AB16" s="202">
        <v>0</v>
      </c>
      <c r="AC16" s="202">
        <v>0</v>
      </c>
      <c r="AD16" s="202">
        <v>0</v>
      </c>
      <c r="AE16" s="202">
        <v>45.77</v>
      </c>
      <c r="AF16" s="202">
        <v>0</v>
      </c>
      <c r="AG16" s="202">
        <v>0</v>
      </c>
      <c r="AH16" s="202">
        <v>0</v>
      </c>
      <c r="AI16" s="202">
        <v>19.63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3.97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4.16</v>
      </c>
      <c r="AZ16" s="202">
        <v>5.15</v>
      </c>
      <c r="BA16" s="202">
        <v>3.41</v>
      </c>
      <c r="BB16" s="202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5</v>
      </c>
      <c r="M17" s="202">
        <v>2.5499999999999998</v>
      </c>
      <c r="N17" s="202">
        <v>2.84</v>
      </c>
      <c r="O17" s="202">
        <v>3.16</v>
      </c>
      <c r="P17" s="202">
        <v>4.2699999999999996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2.02</v>
      </c>
      <c r="AB17" s="202">
        <v>0</v>
      </c>
      <c r="AC17" s="202">
        <v>0</v>
      </c>
      <c r="AD17" s="202">
        <v>0</v>
      </c>
      <c r="AE17" s="202">
        <v>45.77</v>
      </c>
      <c r="AF17" s="202">
        <v>0</v>
      </c>
      <c r="AG17" s="202">
        <v>0</v>
      </c>
      <c r="AH17" s="202">
        <v>0</v>
      </c>
      <c r="AI17" s="202">
        <v>19.63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3.97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4.16</v>
      </c>
      <c r="AZ17" s="202">
        <v>5.15</v>
      </c>
      <c r="BA17" s="202">
        <v>3.41</v>
      </c>
      <c r="BB17" s="202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5</v>
      </c>
      <c r="M18" s="202">
        <v>2.5499999999999998</v>
      </c>
      <c r="N18" s="202">
        <v>2.84</v>
      </c>
      <c r="O18" s="202">
        <v>3.16</v>
      </c>
      <c r="P18" s="202">
        <v>3.96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2.02</v>
      </c>
      <c r="AB18" s="202">
        <v>0</v>
      </c>
      <c r="AC18" s="202">
        <v>0</v>
      </c>
      <c r="AD18" s="202">
        <v>0</v>
      </c>
      <c r="AE18" s="202">
        <v>45.77</v>
      </c>
      <c r="AF18" s="202">
        <v>0</v>
      </c>
      <c r="AG18" s="202">
        <v>0</v>
      </c>
      <c r="AH18" s="202">
        <v>0</v>
      </c>
      <c r="AI18" s="202">
        <v>19.63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3.97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4.16</v>
      </c>
      <c r="AZ18" s="202">
        <v>5.15</v>
      </c>
      <c r="BA18" s="202">
        <v>3.41</v>
      </c>
      <c r="BB18" s="202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5</v>
      </c>
      <c r="M19" s="202">
        <v>2.5499999999999998</v>
      </c>
      <c r="N19" s="202">
        <v>2.84</v>
      </c>
      <c r="O19" s="202">
        <v>3.16</v>
      </c>
      <c r="P19" s="202">
        <v>3.96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2.02</v>
      </c>
      <c r="AB19" s="202">
        <v>0</v>
      </c>
      <c r="AC19" s="202">
        <v>0</v>
      </c>
      <c r="AD19" s="202">
        <v>0</v>
      </c>
      <c r="AE19" s="202">
        <v>45.77</v>
      </c>
      <c r="AF19" s="202">
        <v>0</v>
      </c>
      <c r="AG19" s="202">
        <v>0</v>
      </c>
      <c r="AH19" s="202">
        <v>0</v>
      </c>
      <c r="AI19" s="202">
        <v>19.63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3.97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4.16</v>
      </c>
      <c r="AZ19" s="202">
        <v>5.15</v>
      </c>
      <c r="BA19" s="202">
        <v>3.41</v>
      </c>
      <c r="BB19" s="202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5</v>
      </c>
      <c r="M20" s="202">
        <v>2.5499999999999998</v>
      </c>
      <c r="N20" s="202">
        <v>2.84</v>
      </c>
      <c r="O20" s="202">
        <v>3.16</v>
      </c>
      <c r="P20" s="202">
        <v>3.96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2.02</v>
      </c>
      <c r="AB20" s="202">
        <v>0</v>
      </c>
      <c r="AC20" s="202">
        <v>0</v>
      </c>
      <c r="AD20" s="202">
        <v>0</v>
      </c>
      <c r="AE20" s="202">
        <v>45.77</v>
      </c>
      <c r="AF20" s="202">
        <v>0</v>
      </c>
      <c r="AG20" s="202">
        <v>0</v>
      </c>
      <c r="AH20" s="202">
        <v>0</v>
      </c>
      <c r="AI20" s="202">
        <v>19.63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3.97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4.16</v>
      </c>
      <c r="AZ20" s="202">
        <v>5.15</v>
      </c>
      <c r="BA20" s="202">
        <v>3.41</v>
      </c>
      <c r="BB20" s="202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5</v>
      </c>
      <c r="M21" s="202">
        <v>2.5499999999999998</v>
      </c>
      <c r="N21" s="202">
        <v>2.84</v>
      </c>
      <c r="O21" s="202">
        <v>3.16</v>
      </c>
      <c r="P21" s="202">
        <v>3.96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2.02</v>
      </c>
      <c r="AB21" s="202">
        <v>0</v>
      </c>
      <c r="AC21" s="202">
        <v>0</v>
      </c>
      <c r="AD21" s="202">
        <v>0</v>
      </c>
      <c r="AE21" s="202">
        <v>45.77</v>
      </c>
      <c r="AF21" s="202">
        <v>0</v>
      </c>
      <c r="AG21" s="202">
        <v>0</v>
      </c>
      <c r="AH21" s="202">
        <v>0</v>
      </c>
      <c r="AI21" s="202">
        <v>19.63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3.97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4.16</v>
      </c>
      <c r="AZ21" s="202">
        <v>5.15</v>
      </c>
      <c r="BA21" s="202">
        <v>3.41</v>
      </c>
      <c r="BB21" s="202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5</v>
      </c>
      <c r="M22" s="202">
        <v>2.5499999999999998</v>
      </c>
      <c r="N22" s="202">
        <v>2.84</v>
      </c>
      <c r="O22" s="202">
        <v>3.16</v>
      </c>
      <c r="P22" s="202">
        <v>3.96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2.02</v>
      </c>
      <c r="AB22" s="202">
        <v>0</v>
      </c>
      <c r="AC22" s="202">
        <v>0</v>
      </c>
      <c r="AD22" s="202">
        <v>0</v>
      </c>
      <c r="AE22" s="202">
        <v>45.77</v>
      </c>
      <c r="AF22" s="202">
        <v>0</v>
      </c>
      <c r="AG22" s="202">
        <v>0</v>
      </c>
      <c r="AH22" s="202">
        <v>0</v>
      </c>
      <c r="AI22" s="202">
        <v>19.63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3.97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4.16</v>
      </c>
      <c r="AZ22" s="202">
        <v>5.15</v>
      </c>
      <c r="BA22" s="202">
        <v>3.41</v>
      </c>
      <c r="BB22" s="20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5</v>
      </c>
      <c r="M23" s="202">
        <v>2.5499999999999998</v>
      </c>
      <c r="N23" s="202">
        <v>2.84</v>
      </c>
      <c r="O23" s="202">
        <v>3.16</v>
      </c>
      <c r="P23" s="202">
        <v>3.96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45.77</v>
      </c>
      <c r="AF23" s="202">
        <v>0</v>
      </c>
      <c r="AG23" s="202">
        <v>0</v>
      </c>
      <c r="AH23" s="202">
        <v>0</v>
      </c>
      <c r="AI23" s="202">
        <v>19.63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3.97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4.16</v>
      </c>
      <c r="AZ23" s="202">
        <v>5.15</v>
      </c>
      <c r="BA23" s="202">
        <v>3.41</v>
      </c>
      <c r="BB23" s="202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5</v>
      </c>
      <c r="M24" s="202">
        <v>2.5499999999999998</v>
      </c>
      <c r="N24" s="202">
        <v>2.84</v>
      </c>
      <c r="O24" s="202">
        <v>3.16</v>
      </c>
      <c r="P24" s="202">
        <v>3.96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45.77</v>
      </c>
      <c r="AF24" s="202">
        <v>0</v>
      </c>
      <c r="AG24" s="202">
        <v>0</v>
      </c>
      <c r="AH24" s="202">
        <v>0</v>
      </c>
      <c r="AI24" s="202">
        <v>19.63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3.97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4.16</v>
      </c>
      <c r="AZ24" s="202">
        <v>5.15</v>
      </c>
      <c r="BA24" s="202">
        <v>3.41</v>
      </c>
      <c r="BB24" s="202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5</v>
      </c>
      <c r="M25" s="202">
        <v>2.5499999999999998</v>
      </c>
      <c r="N25" s="202">
        <v>2.84</v>
      </c>
      <c r="O25" s="202">
        <v>3.16</v>
      </c>
      <c r="P25" s="202">
        <v>3.96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45.77</v>
      </c>
      <c r="AF25" s="202">
        <v>0</v>
      </c>
      <c r="AG25" s="202">
        <v>0</v>
      </c>
      <c r="AH25" s="202">
        <v>0</v>
      </c>
      <c r="AI25" s="202">
        <v>19.63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3.97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4.16</v>
      </c>
      <c r="AZ25" s="202">
        <v>5.15</v>
      </c>
      <c r="BA25" s="202">
        <v>3.41</v>
      </c>
      <c r="BB25" s="202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5</v>
      </c>
      <c r="M26" s="202">
        <v>2.5499999999999998</v>
      </c>
      <c r="N26" s="202">
        <v>2.84</v>
      </c>
      <c r="O26" s="202">
        <v>3.16</v>
      </c>
      <c r="P26" s="202">
        <v>3.96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45.77</v>
      </c>
      <c r="AF26" s="202">
        <v>0</v>
      </c>
      <c r="AG26" s="202">
        <v>0</v>
      </c>
      <c r="AH26" s="202">
        <v>0</v>
      </c>
      <c r="AI26" s="202">
        <v>19.63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3.97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4.16</v>
      </c>
      <c r="AZ26" s="202">
        <v>5.15</v>
      </c>
      <c r="BA26" s="202">
        <v>3.41</v>
      </c>
      <c r="BB26" s="202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5</v>
      </c>
      <c r="M27" s="202">
        <v>2.5499999999999998</v>
      </c>
      <c r="N27" s="202">
        <v>2.84</v>
      </c>
      <c r="O27" s="202">
        <v>3.16</v>
      </c>
      <c r="P27" s="202">
        <v>3.96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45.77</v>
      </c>
      <c r="AF27" s="202">
        <v>0</v>
      </c>
      <c r="AG27" s="202">
        <v>0</v>
      </c>
      <c r="AH27" s="202">
        <v>0</v>
      </c>
      <c r="AI27" s="202">
        <v>19.63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3.97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4.16</v>
      </c>
      <c r="AZ27" s="202">
        <v>5.15</v>
      </c>
      <c r="BA27" s="202">
        <v>3.41</v>
      </c>
      <c r="BB27" s="202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5</v>
      </c>
      <c r="M28" s="202">
        <v>2.5499999999999998</v>
      </c>
      <c r="N28" s="202">
        <v>2.84</v>
      </c>
      <c r="O28" s="202">
        <v>3.16</v>
      </c>
      <c r="P28" s="202">
        <v>3.96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45.77</v>
      </c>
      <c r="AF28" s="202">
        <v>0</v>
      </c>
      <c r="AG28" s="202">
        <v>0</v>
      </c>
      <c r="AH28" s="202">
        <v>0</v>
      </c>
      <c r="AI28" s="202">
        <v>19.63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3.97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4.16</v>
      </c>
      <c r="AZ28" s="202">
        <v>5.15</v>
      </c>
      <c r="BA28" s="202">
        <v>3.41</v>
      </c>
      <c r="BB28" s="202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5</v>
      </c>
      <c r="M29" s="202">
        <v>2.5499999999999998</v>
      </c>
      <c r="N29" s="202">
        <v>2.84</v>
      </c>
      <c r="O29" s="202">
        <v>3.16</v>
      </c>
      <c r="P29" s="202">
        <v>3.96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45.77</v>
      </c>
      <c r="AF29" s="202">
        <v>0</v>
      </c>
      <c r="AG29" s="202">
        <v>0</v>
      </c>
      <c r="AH29" s="202">
        <v>0</v>
      </c>
      <c r="AI29" s="202">
        <v>19.63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3.97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4.16</v>
      </c>
      <c r="AZ29" s="202">
        <v>5.15</v>
      </c>
      <c r="BA29" s="202">
        <v>3.41</v>
      </c>
      <c r="BB29" s="202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5</v>
      </c>
      <c r="M30" s="202">
        <v>2.5499999999999998</v>
      </c>
      <c r="N30" s="202">
        <v>2.84</v>
      </c>
      <c r="O30" s="202">
        <v>3.16</v>
      </c>
      <c r="P30" s="202">
        <v>3.96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45.77</v>
      </c>
      <c r="AF30" s="202">
        <v>0</v>
      </c>
      <c r="AG30" s="202">
        <v>0</v>
      </c>
      <c r="AH30" s="202">
        <v>0</v>
      </c>
      <c r="AI30" s="202">
        <v>19.63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3.97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4.16</v>
      </c>
      <c r="AZ30" s="202">
        <v>5.15</v>
      </c>
      <c r="BA30" s="202">
        <v>3.41</v>
      </c>
      <c r="BB30" s="202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5.04</v>
      </c>
      <c r="M31" s="202">
        <v>2.5499999999999998</v>
      </c>
      <c r="N31" s="202">
        <v>2.84</v>
      </c>
      <c r="O31" s="202">
        <v>3.16</v>
      </c>
      <c r="P31" s="202">
        <v>3.96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45.77</v>
      </c>
      <c r="AF31" s="202">
        <v>0</v>
      </c>
      <c r="AG31" s="202">
        <v>0</v>
      </c>
      <c r="AH31" s="202">
        <v>0</v>
      </c>
      <c r="AI31" s="202">
        <v>19.63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3.97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4.16</v>
      </c>
      <c r="AZ31" s="202">
        <v>5.15</v>
      </c>
      <c r="BA31" s="202">
        <v>3.41</v>
      </c>
      <c r="BB31" s="202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5.04</v>
      </c>
      <c r="M32" s="202">
        <v>2.5499999999999998</v>
      </c>
      <c r="N32" s="202">
        <v>2.84</v>
      </c>
      <c r="O32" s="202">
        <v>3.16</v>
      </c>
      <c r="P32" s="202">
        <v>3.96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45.77</v>
      </c>
      <c r="AF32" s="202">
        <v>0</v>
      </c>
      <c r="AG32" s="202">
        <v>0</v>
      </c>
      <c r="AH32" s="202">
        <v>0</v>
      </c>
      <c r="AI32" s="202">
        <v>19.63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3.97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4.16</v>
      </c>
      <c r="AZ32" s="202">
        <v>5.15</v>
      </c>
      <c r="BA32" s="202">
        <v>3.41</v>
      </c>
      <c r="BB32" s="20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5.04</v>
      </c>
      <c r="M33" s="202">
        <v>2.5499999999999998</v>
      </c>
      <c r="N33" s="202">
        <v>2.84</v>
      </c>
      <c r="O33" s="202">
        <v>3.16</v>
      </c>
      <c r="P33" s="202">
        <v>3.96</v>
      </c>
      <c r="Q33" s="202">
        <v>0.24</v>
      </c>
      <c r="R33" s="202">
        <v>0.82</v>
      </c>
      <c r="S33" s="202">
        <v>0.41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45.77</v>
      </c>
      <c r="AF33" s="202">
        <v>0</v>
      </c>
      <c r="AG33" s="202">
        <v>0</v>
      </c>
      <c r="AH33" s="202">
        <v>0</v>
      </c>
      <c r="AI33" s="202">
        <v>19.63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3.97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4.16</v>
      </c>
      <c r="AZ33" s="202">
        <v>5.15</v>
      </c>
      <c r="BA33" s="202">
        <v>3.41</v>
      </c>
      <c r="BB33" s="202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5.04</v>
      </c>
      <c r="M34" s="202">
        <v>2.5499999999999998</v>
      </c>
      <c r="N34" s="202">
        <v>2.84</v>
      </c>
      <c r="O34" s="202">
        <v>3.16</v>
      </c>
      <c r="P34" s="202">
        <v>3.96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45.77</v>
      </c>
      <c r="AF34" s="202">
        <v>0</v>
      </c>
      <c r="AG34" s="202">
        <v>0</v>
      </c>
      <c r="AH34" s="202">
        <v>0</v>
      </c>
      <c r="AI34" s="202">
        <v>19.63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3.97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4.16</v>
      </c>
      <c r="AZ34" s="202">
        <v>5.15</v>
      </c>
      <c r="BA34" s="202">
        <v>3.41</v>
      </c>
      <c r="BB34" s="202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5.04</v>
      </c>
      <c r="M35" s="202">
        <v>2.5499999999999998</v>
      </c>
      <c r="N35" s="202">
        <v>2.84</v>
      </c>
      <c r="O35" s="202">
        <v>3.16</v>
      </c>
      <c r="P35" s="202">
        <v>4.2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2.02</v>
      </c>
      <c r="AB35" s="202">
        <v>0</v>
      </c>
      <c r="AC35" s="202">
        <v>0</v>
      </c>
      <c r="AD35" s="202">
        <v>0</v>
      </c>
      <c r="AE35" s="202">
        <v>45.77</v>
      </c>
      <c r="AF35" s="202">
        <v>0</v>
      </c>
      <c r="AG35" s="202">
        <v>0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3.97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4.16</v>
      </c>
      <c r="AZ35" s="202">
        <v>5.15</v>
      </c>
      <c r="BA35" s="202">
        <v>3.41</v>
      </c>
      <c r="BB35" s="202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5.04</v>
      </c>
      <c r="M36" s="202">
        <v>2.5499999999999998</v>
      </c>
      <c r="N36" s="202">
        <v>2.84</v>
      </c>
      <c r="O36" s="202">
        <v>3.16</v>
      </c>
      <c r="P36" s="202">
        <v>4.51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2.02</v>
      </c>
      <c r="AB36" s="202">
        <v>0</v>
      </c>
      <c r="AC36" s="202">
        <v>0</v>
      </c>
      <c r="AD36" s="202">
        <v>0</v>
      </c>
      <c r="AE36" s="202">
        <v>45.77</v>
      </c>
      <c r="AF36" s="202">
        <v>0</v>
      </c>
      <c r="AG36" s="202">
        <v>0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3.97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4.16</v>
      </c>
      <c r="AZ36" s="202">
        <v>5.15</v>
      </c>
      <c r="BA36" s="202">
        <v>3.41</v>
      </c>
      <c r="BB36" s="202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5.04</v>
      </c>
      <c r="M37" s="202">
        <v>2.5499999999999998</v>
      </c>
      <c r="N37" s="202">
        <v>2.84</v>
      </c>
      <c r="O37" s="202">
        <v>3.16</v>
      </c>
      <c r="P37" s="202">
        <v>4.57</v>
      </c>
      <c r="Q37" s="202">
        <v>0.22</v>
      </c>
      <c r="R37" s="202">
        <v>0.19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2.02</v>
      </c>
      <c r="AB37" s="202">
        <v>0</v>
      </c>
      <c r="AC37" s="202">
        <v>0</v>
      </c>
      <c r="AD37" s="202">
        <v>0</v>
      </c>
      <c r="AE37" s="202">
        <v>45.77</v>
      </c>
      <c r="AF37" s="202">
        <v>0</v>
      </c>
      <c r="AG37" s="202">
        <v>0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3.97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4.16</v>
      </c>
      <c r="AZ37" s="202">
        <v>5.15</v>
      </c>
      <c r="BA37" s="202">
        <v>3.41</v>
      </c>
      <c r="BB37" s="202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5.04</v>
      </c>
      <c r="M38" s="202">
        <v>2.5499999999999998</v>
      </c>
      <c r="N38" s="202">
        <v>2.84</v>
      </c>
      <c r="O38" s="202">
        <v>3.16</v>
      </c>
      <c r="P38" s="202">
        <v>4.57</v>
      </c>
      <c r="Q38" s="202">
        <v>0.22</v>
      </c>
      <c r="R38" s="202">
        <v>0.19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2.02</v>
      </c>
      <c r="AB38" s="202">
        <v>0</v>
      </c>
      <c r="AC38" s="202">
        <v>0</v>
      </c>
      <c r="AD38" s="202">
        <v>0</v>
      </c>
      <c r="AE38" s="202">
        <v>45.77</v>
      </c>
      <c r="AF38" s="202">
        <v>0</v>
      </c>
      <c r="AG38" s="202">
        <v>0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3.97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4.16</v>
      </c>
      <c r="AZ38" s="202">
        <v>5.15</v>
      </c>
      <c r="BA38" s="202">
        <v>3.41</v>
      </c>
      <c r="BB38" s="202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5.04</v>
      </c>
      <c r="M39" s="202">
        <v>2.5499999999999998</v>
      </c>
      <c r="N39" s="202">
        <v>2.84</v>
      </c>
      <c r="O39" s="202">
        <v>3.16</v>
      </c>
      <c r="P39" s="202">
        <v>4.57</v>
      </c>
      <c r="Q39" s="202">
        <v>0.22</v>
      </c>
      <c r="R39" s="202">
        <v>0.19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2.02</v>
      </c>
      <c r="AB39" s="202">
        <v>0</v>
      </c>
      <c r="AC39" s="202">
        <v>0</v>
      </c>
      <c r="AD39" s="202">
        <v>0</v>
      </c>
      <c r="AE39" s="202">
        <v>45.77</v>
      </c>
      <c r="AF39" s="202">
        <v>0</v>
      </c>
      <c r="AG39" s="202">
        <v>0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3.97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4.16</v>
      </c>
      <c r="AZ39" s="202">
        <v>5.15</v>
      </c>
      <c r="BA39" s="202">
        <v>3.41</v>
      </c>
      <c r="BB39" s="202">
        <v>2.7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5.04</v>
      </c>
      <c r="M40" s="202">
        <v>2.5499999999999998</v>
      </c>
      <c r="N40" s="202">
        <v>2.84</v>
      </c>
      <c r="O40" s="202">
        <v>3.16</v>
      </c>
      <c r="P40" s="202">
        <v>4.57</v>
      </c>
      <c r="Q40" s="202">
        <v>0.22</v>
      </c>
      <c r="R40" s="202">
        <v>0.19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2.02</v>
      </c>
      <c r="AB40" s="202">
        <v>0</v>
      </c>
      <c r="AC40" s="202">
        <v>0</v>
      </c>
      <c r="AD40" s="202">
        <v>0</v>
      </c>
      <c r="AE40" s="202">
        <v>45.77</v>
      </c>
      <c r="AF40" s="202">
        <v>0</v>
      </c>
      <c r="AG40" s="202">
        <v>0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3.97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4.16</v>
      </c>
      <c r="AZ40" s="202">
        <v>5.15</v>
      </c>
      <c r="BA40" s="202">
        <v>3.41</v>
      </c>
      <c r="BB40" s="202">
        <v>2.7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5.04</v>
      </c>
      <c r="M41" s="202">
        <v>2.5499999999999998</v>
      </c>
      <c r="N41" s="202">
        <v>2.84</v>
      </c>
      <c r="O41" s="202">
        <v>3.16</v>
      </c>
      <c r="P41" s="202">
        <v>4.57</v>
      </c>
      <c r="Q41" s="202">
        <v>0.22</v>
      </c>
      <c r="R41" s="202">
        <v>0.19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2.02</v>
      </c>
      <c r="AB41" s="202">
        <v>0</v>
      </c>
      <c r="AC41" s="202">
        <v>0</v>
      </c>
      <c r="AD41" s="202">
        <v>0</v>
      </c>
      <c r="AE41" s="202">
        <v>45.77</v>
      </c>
      <c r="AF41" s="202">
        <v>0</v>
      </c>
      <c r="AG41" s="202">
        <v>0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3.97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4.16</v>
      </c>
      <c r="AZ41" s="202">
        <v>5.15</v>
      </c>
      <c r="BA41" s="202">
        <v>3.41</v>
      </c>
      <c r="BB41" s="202">
        <v>2.7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5.04</v>
      </c>
      <c r="M42" s="202">
        <v>2.5499999999999998</v>
      </c>
      <c r="N42" s="202">
        <v>2.84</v>
      </c>
      <c r="O42" s="202">
        <v>3.16</v>
      </c>
      <c r="P42" s="202">
        <v>4.57</v>
      </c>
      <c r="Q42" s="202">
        <v>0.22</v>
      </c>
      <c r="R42" s="202">
        <v>0.19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2.02</v>
      </c>
      <c r="AB42" s="202">
        <v>0</v>
      </c>
      <c r="AC42" s="202">
        <v>0</v>
      </c>
      <c r="AD42" s="202">
        <v>0</v>
      </c>
      <c r="AE42" s="202">
        <v>45.77</v>
      </c>
      <c r="AF42" s="202">
        <v>0</v>
      </c>
      <c r="AG42" s="202">
        <v>0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3.97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4.16</v>
      </c>
      <c r="AZ42" s="202">
        <v>5.15</v>
      </c>
      <c r="BA42" s="202">
        <v>3.41</v>
      </c>
      <c r="BB42" s="202">
        <v>2.7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5.04</v>
      </c>
      <c r="M43" s="202">
        <v>2.5499999999999998</v>
      </c>
      <c r="N43" s="202">
        <v>2.84</v>
      </c>
      <c r="O43" s="202">
        <v>3.16</v>
      </c>
      <c r="P43" s="202">
        <v>4.57</v>
      </c>
      <c r="Q43" s="202">
        <v>0.22</v>
      </c>
      <c r="R43" s="202">
        <v>0.19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2.02</v>
      </c>
      <c r="AB43" s="202">
        <v>0</v>
      </c>
      <c r="AC43" s="202">
        <v>0</v>
      </c>
      <c r="AD43" s="202">
        <v>0</v>
      </c>
      <c r="AE43" s="202">
        <v>45.77</v>
      </c>
      <c r="AF43" s="202">
        <v>0</v>
      </c>
      <c r="AG43" s="202">
        <v>0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3.97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4.16</v>
      </c>
      <c r="AZ43" s="202">
        <v>5.15</v>
      </c>
      <c r="BA43" s="202">
        <v>3.41</v>
      </c>
      <c r="BB43" s="202">
        <v>2.7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5.04</v>
      </c>
      <c r="M44" s="202">
        <v>2.5499999999999998</v>
      </c>
      <c r="N44" s="202">
        <v>2.84</v>
      </c>
      <c r="O44" s="202">
        <v>3.16</v>
      </c>
      <c r="P44" s="202">
        <v>4.57</v>
      </c>
      <c r="Q44" s="202">
        <v>0.22</v>
      </c>
      <c r="R44" s="202">
        <v>0.19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2.02</v>
      </c>
      <c r="AB44" s="202">
        <v>0</v>
      </c>
      <c r="AC44" s="202">
        <v>0</v>
      </c>
      <c r="AD44" s="202">
        <v>0</v>
      </c>
      <c r="AE44" s="202">
        <v>45.77</v>
      </c>
      <c r="AF44" s="202">
        <v>0</v>
      </c>
      <c r="AG44" s="202">
        <v>0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3.97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4.16</v>
      </c>
      <c r="AZ44" s="202">
        <v>5.15</v>
      </c>
      <c r="BA44" s="202">
        <v>3.41</v>
      </c>
      <c r="BB44" s="202">
        <v>2.7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5.04</v>
      </c>
      <c r="M45" s="202">
        <v>2.5499999999999998</v>
      </c>
      <c r="N45" s="202">
        <v>2.84</v>
      </c>
      <c r="O45" s="202">
        <v>3.16</v>
      </c>
      <c r="P45" s="202">
        <v>4.57</v>
      </c>
      <c r="Q45" s="202">
        <v>0.22</v>
      </c>
      <c r="R45" s="202">
        <v>0.19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1.96</v>
      </c>
      <c r="AB45" s="202">
        <v>0</v>
      </c>
      <c r="AC45" s="202">
        <v>0</v>
      </c>
      <c r="AD45" s="202">
        <v>0</v>
      </c>
      <c r="AE45" s="202">
        <v>44.78</v>
      </c>
      <c r="AF45" s="202">
        <v>0</v>
      </c>
      <c r="AG45" s="202">
        <v>0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3.97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4.16</v>
      </c>
      <c r="AZ45" s="202">
        <v>5.15</v>
      </c>
      <c r="BA45" s="202">
        <v>3.41</v>
      </c>
      <c r="BB45" s="202">
        <v>2.7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5.04</v>
      </c>
      <c r="M46" s="202">
        <v>2.5499999999999998</v>
      </c>
      <c r="N46" s="202">
        <v>2.84</v>
      </c>
      <c r="O46" s="202">
        <v>3.16</v>
      </c>
      <c r="P46" s="202">
        <v>4.57</v>
      </c>
      <c r="Q46" s="202">
        <v>0.22</v>
      </c>
      <c r="R46" s="202">
        <v>0.19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1.96</v>
      </c>
      <c r="AB46" s="202">
        <v>0</v>
      </c>
      <c r="AC46" s="202">
        <v>0</v>
      </c>
      <c r="AD46" s="202">
        <v>0</v>
      </c>
      <c r="AE46" s="202">
        <v>44.78</v>
      </c>
      <c r="AF46" s="202">
        <v>0</v>
      </c>
      <c r="AG46" s="202">
        <v>0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3.97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4.16</v>
      </c>
      <c r="AZ46" s="202">
        <v>5.15</v>
      </c>
      <c r="BA46" s="202">
        <v>3.41</v>
      </c>
      <c r="BB46" s="202">
        <v>2.7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2</v>
      </c>
      <c r="M47" s="202">
        <v>2.5499999999999998</v>
      </c>
      <c r="N47" s="202">
        <v>2.84</v>
      </c>
      <c r="O47" s="202">
        <v>3.16</v>
      </c>
      <c r="P47" s="202">
        <v>4.57</v>
      </c>
      <c r="Q47" s="202">
        <v>0.22</v>
      </c>
      <c r="R47" s="202">
        <v>0.19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1.96</v>
      </c>
      <c r="AB47" s="202">
        <v>0</v>
      </c>
      <c r="AC47" s="202">
        <v>0</v>
      </c>
      <c r="AD47" s="202">
        <v>0</v>
      </c>
      <c r="AE47" s="202">
        <v>44.78</v>
      </c>
      <c r="AF47" s="202">
        <v>0</v>
      </c>
      <c r="AG47" s="202">
        <v>0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3.97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4.16</v>
      </c>
      <c r="AZ47" s="202">
        <v>5.15</v>
      </c>
      <c r="BA47" s="202">
        <v>3.41</v>
      </c>
      <c r="BB47" s="202">
        <v>2.7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2</v>
      </c>
      <c r="M48" s="202">
        <v>2.5499999999999998</v>
      </c>
      <c r="N48" s="202">
        <v>2.84</v>
      </c>
      <c r="O48" s="202">
        <v>3.16</v>
      </c>
      <c r="P48" s="202">
        <v>4.57</v>
      </c>
      <c r="Q48" s="202">
        <v>0.22</v>
      </c>
      <c r="R48" s="202">
        <v>0.19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1.96</v>
      </c>
      <c r="AB48" s="202">
        <v>0</v>
      </c>
      <c r="AC48" s="202">
        <v>0</v>
      </c>
      <c r="AD48" s="202">
        <v>0</v>
      </c>
      <c r="AE48" s="202">
        <v>44.78</v>
      </c>
      <c r="AF48" s="202">
        <v>0</v>
      </c>
      <c r="AG48" s="202">
        <v>0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3.97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4.16</v>
      </c>
      <c r="AZ48" s="202">
        <v>5.15</v>
      </c>
      <c r="BA48" s="202">
        <v>3.41</v>
      </c>
      <c r="BB48" s="202">
        <v>2.7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2</v>
      </c>
      <c r="M49" s="202">
        <v>2.5499999999999998</v>
      </c>
      <c r="N49" s="202">
        <v>2.84</v>
      </c>
      <c r="O49" s="202">
        <v>3.16</v>
      </c>
      <c r="P49" s="202">
        <v>4.57</v>
      </c>
      <c r="Q49" s="202">
        <v>0.22</v>
      </c>
      <c r="R49" s="202">
        <v>0.19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1.96</v>
      </c>
      <c r="AB49" s="202">
        <v>0</v>
      </c>
      <c r="AC49" s="202">
        <v>0</v>
      </c>
      <c r="AD49" s="202">
        <v>0</v>
      </c>
      <c r="AE49" s="202">
        <v>44.78</v>
      </c>
      <c r="AF49" s="202">
        <v>0</v>
      </c>
      <c r="AG49" s="202">
        <v>0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3.97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4.16</v>
      </c>
      <c r="AZ49" s="202">
        <v>5.15</v>
      </c>
      <c r="BA49" s="202">
        <v>3.41</v>
      </c>
      <c r="BB49" s="202">
        <v>2.7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2</v>
      </c>
      <c r="M50" s="202">
        <v>2.5499999999999998</v>
      </c>
      <c r="N50" s="202">
        <v>2.84</v>
      </c>
      <c r="O50" s="202">
        <v>3.16</v>
      </c>
      <c r="P50" s="202">
        <v>4.57</v>
      </c>
      <c r="Q50" s="202">
        <v>0.22</v>
      </c>
      <c r="R50" s="202">
        <v>0.19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1.96</v>
      </c>
      <c r="AB50" s="202">
        <v>0</v>
      </c>
      <c r="AC50" s="202">
        <v>0</v>
      </c>
      <c r="AD50" s="202">
        <v>0</v>
      </c>
      <c r="AE50" s="202">
        <v>44.78</v>
      </c>
      <c r="AF50" s="202">
        <v>0</v>
      </c>
      <c r="AG50" s="202">
        <v>0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3.97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4.16</v>
      </c>
      <c r="AZ50" s="202">
        <v>5.15</v>
      </c>
      <c r="BA50" s="202">
        <v>3.41</v>
      </c>
      <c r="BB50" s="202">
        <v>2.7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2</v>
      </c>
      <c r="M51" s="202">
        <v>2.5499999999999998</v>
      </c>
      <c r="N51" s="202">
        <v>2.84</v>
      </c>
      <c r="O51" s="202">
        <v>3.16</v>
      </c>
      <c r="P51" s="202">
        <v>4.57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1.96</v>
      </c>
      <c r="AB51" s="202">
        <v>0</v>
      </c>
      <c r="AC51" s="202">
        <v>0</v>
      </c>
      <c r="AD51" s="202">
        <v>0</v>
      </c>
      <c r="AE51" s="202">
        <v>44.78</v>
      </c>
      <c r="AF51" s="202">
        <v>0</v>
      </c>
      <c r="AG51" s="202">
        <v>0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3.97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2.77</v>
      </c>
      <c r="AZ51" s="202">
        <v>5.15</v>
      </c>
      <c r="BA51" s="202">
        <v>3.41</v>
      </c>
      <c r="BB51" s="202">
        <v>2.7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2</v>
      </c>
      <c r="M52" s="202">
        <v>2.5499999999999998</v>
      </c>
      <c r="N52" s="202">
        <v>2.84</v>
      </c>
      <c r="O52" s="202">
        <v>3.16</v>
      </c>
      <c r="P52" s="202">
        <v>4.57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1.96</v>
      </c>
      <c r="AB52" s="202">
        <v>0</v>
      </c>
      <c r="AC52" s="202">
        <v>0</v>
      </c>
      <c r="AD52" s="202">
        <v>0</v>
      </c>
      <c r="AE52" s="202">
        <v>44.78</v>
      </c>
      <c r="AF52" s="202">
        <v>0</v>
      </c>
      <c r="AG52" s="202">
        <v>0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3.97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2.77</v>
      </c>
      <c r="AZ52" s="202">
        <v>5.15</v>
      </c>
      <c r="BA52" s="202">
        <v>3.41</v>
      </c>
      <c r="BB52" s="202">
        <v>2.7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2</v>
      </c>
      <c r="M53" s="202">
        <v>2.5499999999999998</v>
      </c>
      <c r="N53" s="202">
        <v>2.84</v>
      </c>
      <c r="O53" s="202">
        <v>3.16</v>
      </c>
      <c r="P53" s="202">
        <v>4.57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1.96</v>
      </c>
      <c r="AB53" s="202">
        <v>0</v>
      </c>
      <c r="AC53" s="202">
        <v>0</v>
      </c>
      <c r="AD53" s="202">
        <v>0</v>
      </c>
      <c r="AE53" s="202">
        <v>44.78</v>
      </c>
      <c r="AF53" s="202">
        <v>0</v>
      </c>
      <c r="AG53" s="202">
        <v>0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3.97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2.77</v>
      </c>
      <c r="AZ53" s="202">
        <v>5.15</v>
      </c>
      <c r="BA53" s="202">
        <v>3.41</v>
      </c>
      <c r="BB53" s="202">
        <v>2.7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2</v>
      </c>
      <c r="M54" s="202">
        <v>2.5499999999999998</v>
      </c>
      <c r="N54" s="202">
        <v>2.84</v>
      </c>
      <c r="O54" s="202">
        <v>3.16</v>
      </c>
      <c r="P54" s="202">
        <v>4.57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1.96</v>
      </c>
      <c r="AB54" s="202">
        <v>0</v>
      </c>
      <c r="AC54" s="202">
        <v>0</v>
      </c>
      <c r="AD54" s="202">
        <v>0</v>
      </c>
      <c r="AE54" s="202">
        <v>44.78</v>
      </c>
      <c r="AF54" s="202">
        <v>0</v>
      </c>
      <c r="AG54" s="202">
        <v>0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3.97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2.77</v>
      </c>
      <c r="AZ54" s="202">
        <v>5.15</v>
      </c>
      <c r="BA54" s="202">
        <v>3.41</v>
      </c>
      <c r="BB54" s="202">
        <v>2.7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2</v>
      </c>
      <c r="M55" s="202">
        <v>2.5499999999999998</v>
      </c>
      <c r="N55" s="202">
        <v>2.84</v>
      </c>
      <c r="O55" s="202">
        <v>3.16</v>
      </c>
      <c r="P55" s="202">
        <v>4.57</v>
      </c>
      <c r="Q55" s="202">
        <v>0</v>
      </c>
      <c r="R55" s="202">
        <v>0.55000000000000004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1.96</v>
      </c>
      <c r="AB55" s="202">
        <v>0</v>
      </c>
      <c r="AC55" s="202">
        <v>0</v>
      </c>
      <c r="AD55" s="202">
        <v>0</v>
      </c>
      <c r="AE55" s="202">
        <v>44.78</v>
      </c>
      <c r="AF55" s="202">
        <v>0</v>
      </c>
      <c r="AG55" s="202">
        <v>0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3.97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2.77</v>
      </c>
      <c r="AZ55" s="202">
        <v>5.15</v>
      </c>
      <c r="BA55" s="202">
        <v>3.41</v>
      </c>
      <c r="BB55" s="202">
        <v>2.7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2</v>
      </c>
      <c r="M56" s="202">
        <v>2.5499999999999998</v>
      </c>
      <c r="N56" s="202">
        <v>2.84</v>
      </c>
      <c r="O56" s="202">
        <v>3.16</v>
      </c>
      <c r="P56" s="202">
        <v>4.57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1.96</v>
      </c>
      <c r="AB56" s="202">
        <v>0</v>
      </c>
      <c r="AC56" s="202">
        <v>0</v>
      </c>
      <c r="AD56" s="202">
        <v>0</v>
      </c>
      <c r="AE56" s="202">
        <v>44.78</v>
      </c>
      <c r="AF56" s="202">
        <v>0</v>
      </c>
      <c r="AG56" s="202">
        <v>0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3.97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2.77</v>
      </c>
      <c r="AZ56" s="202">
        <v>5.15</v>
      </c>
      <c r="BA56" s="202">
        <v>3.41</v>
      </c>
      <c r="BB56" s="202">
        <v>2.7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2</v>
      </c>
      <c r="M57" s="202">
        <v>2.5499999999999998</v>
      </c>
      <c r="N57" s="202">
        <v>2.84</v>
      </c>
      <c r="O57" s="202">
        <v>3.16</v>
      </c>
      <c r="P57" s="202">
        <v>4.57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1.96</v>
      </c>
      <c r="AB57" s="202">
        <v>0</v>
      </c>
      <c r="AC57" s="202">
        <v>0</v>
      </c>
      <c r="AD57" s="202">
        <v>0</v>
      </c>
      <c r="AE57" s="202">
        <v>44.78</v>
      </c>
      <c r="AF57" s="202">
        <v>0</v>
      </c>
      <c r="AG57" s="202">
        <v>0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3.97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2.77</v>
      </c>
      <c r="AZ57" s="202">
        <v>5.15</v>
      </c>
      <c r="BA57" s="202">
        <v>3.41</v>
      </c>
      <c r="BB57" s="202">
        <v>2.7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2</v>
      </c>
      <c r="M58" s="202">
        <v>2.5499999999999998</v>
      </c>
      <c r="N58" s="202">
        <v>2.84</v>
      </c>
      <c r="O58" s="202">
        <v>3.16</v>
      </c>
      <c r="P58" s="202">
        <v>4.57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1.96</v>
      </c>
      <c r="AB58" s="202">
        <v>0</v>
      </c>
      <c r="AC58" s="202">
        <v>0</v>
      </c>
      <c r="AD58" s="202">
        <v>0</v>
      </c>
      <c r="AE58" s="202">
        <v>44.78</v>
      </c>
      <c r="AF58" s="202">
        <v>0</v>
      </c>
      <c r="AG58" s="202">
        <v>0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3.97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2.77</v>
      </c>
      <c r="AZ58" s="202">
        <v>5.15</v>
      </c>
      <c r="BA58" s="202">
        <v>3.41</v>
      </c>
      <c r="BB58" s="202">
        <v>2.7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2.5499999999999998</v>
      </c>
      <c r="N59" s="202">
        <v>2.84</v>
      </c>
      <c r="O59" s="202">
        <v>3.16</v>
      </c>
      <c r="P59" s="202">
        <v>4.57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1.96</v>
      </c>
      <c r="AB59" s="202">
        <v>0</v>
      </c>
      <c r="AC59" s="202">
        <v>0</v>
      </c>
      <c r="AD59" s="202">
        <v>0</v>
      </c>
      <c r="AE59" s="202">
        <v>44.78</v>
      </c>
      <c r="AF59" s="202">
        <v>0</v>
      </c>
      <c r="AG59" s="202">
        <v>0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3.97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2.77</v>
      </c>
      <c r="AZ59" s="202">
        <v>5.15</v>
      </c>
      <c r="BA59" s="202">
        <v>3.41</v>
      </c>
      <c r="BB59" s="202">
        <v>2.7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2.5499999999999998</v>
      </c>
      <c r="N60" s="202">
        <v>2.84</v>
      </c>
      <c r="O60" s="202">
        <v>3.16</v>
      </c>
      <c r="P60" s="202">
        <v>4.57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1.96</v>
      </c>
      <c r="AB60" s="202">
        <v>0</v>
      </c>
      <c r="AC60" s="202">
        <v>0</v>
      </c>
      <c r="AD60" s="202">
        <v>0</v>
      </c>
      <c r="AE60" s="202">
        <v>44.78</v>
      </c>
      <c r="AF60" s="202">
        <v>0</v>
      </c>
      <c r="AG60" s="202">
        <v>0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3.97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2.77</v>
      </c>
      <c r="AZ60" s="202">
        <v>5.15</v>
      </c>
      <c r="BA60" s="202">
        <v>3.41</v>
      </c>
      <c r="BB60" s="202">
        <v>2.7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2.5499999999999998</v>
      </c>
      <c r="N61" s="202">
        <v>2.84</v>
      </c>
      <c r="O61" s="202">
        <v>3.16</v>
      </c>
      <c r="P61" s="202">
        <v>4.57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1.96</v>
      </c>
      <c r="AB61" s="202">
        <v>0</v>
      </c>
      <c r="AC61" s="202">
        <v>0</v>
      </c>
      <c r="AD61" s="202">
        <v>0</v>
      </c>
      <c r="AE61" s="202">
        <v>44.78</v>
      </c>
      <c r="AF61" s="202">
        <v>0</v>
      </c>
      <c r="AG61" s="202">
        <v>0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3.97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2.77</v>
      </c>
      <c r="AZ61" s="202">
        <v>5.15</v>
      </c>
      <c r="BA61" s="202">
        <v>3.41</v>
      </c>
      <c r="BB61" s="202">
        <v>2.7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2.5499999999999998</v>
      </c>
      <c r="N62" s="202">
        <v>2.84</v>
      </c>
      <c r="O62" s="202">
        <v>3.16</v>
      </c>
      <c r="P62" s="202">
        <v>4.57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1.96</v>
      </c>
      <c r="AB62" s="202">
        <v>0</v>
      </c>
      <c r="AC62" s="202">
        <v>0</v>
      </c>
      <c r="AD62" s="202">
        <v>0</v>
      </c>
      <c r="AE62" s="202">
        <v>44.78</v>
      </c>
      <c r="AF62" s="202">
        <v>0</v>
      </c>
      <c r="AG62" s="202">
        <v>0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3.97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2.77</v>
      </c>
      <c r="AZ62" s="202">
        <v>5.15</v>
      </c>
      <c r="BA62" s="202">
        <v>3.41</v>
      </c>
      <c r="BB62" s="202">
        <v>2.7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2.5499999999999998</v>
      </c>
      <c r="N63" s="202">
        <v>2.84</v>
      </c>
      <c r="O63" s="202">
        <v>3.16</v>
      </c>
      <c r="P63" s="202">
        <v>4.57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1.96</v>
      </c>
      <c r="AB63" s="202">
        <v>0</v>
      </c>
      <c r="AC63" s="202">
        <v>0</v>
      </c>
      <c r="AD63" s="202">
        <v>0</v>
      </c>
      <c r="AE63" s="202">
        <v>43.85</v>
      </c>
      <c r="AF63" s="202">
        <v>0</v>
      </c>
      <c r="AG63" s="202">
        <v>0</v>
      </c>
      <c r="AH63" s="202">
        <v>0</v>
      </c>
      <c r="AI63" s="202">
        <v>19.63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3.97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2.77</v>
      </c>
      <c r="AZ63" s="202">
        <v>5.15</v>
      </c>
      <c r="BA63" s="202">
        <v>3.41</v>
      </c>
      <c r="BB63" s="202">
        <v>2.7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2.5499999999999998</v>
      </c>
      <c r="N64" s="202">
        <v>2.84</v>
      </c>
      <c r="O64" s="202">
        <v>3.16</v>
      </c>
      <c r="P64" s="202">
        <v>4.57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1.96</v>
      </c>
      <c r="AB64" s="202">
        <v>0</v>
      </c>
      <c r="AC64" s="202">
        <v>0</v>
      </c>
      <c r="AD64" s="202">
        <v>0</v>
      </c>
      <c r="AE64" s="202">
        <v>43.85</v>
      </c>
      <c r="AF64" s="202">
        <v>0</v>
      </c>
      <c r="AG64" s="202">
        <v>0</v>
      </c>
      <c r="AH64" s="202">
        <v>0</v>
      </c>
      <c r="AI64" s="202">
        <v>19.63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3.97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2.77</v>
      </c>
      <c r="AZ64" s="202">
        <v>5.15</v>
      </c>
      <c r="BA64" s="202">
        <v>3.41</v>
      </c>
      <c r="BB64" s="202">
        <v>2.7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2.5499999999999998</v>
      </c>
      <c r="N65" s="202">
        <v>2.84</v>
      </c>
      <c r="O65" s="202">
        <v>3.16</v>
      </c>
      <c r="P65" s="202">
        <v>4.57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1.51</v>
      </c>
      <c r="AB65" s="202">
        <v>0</v>
      </c>
      <c r="AC65" s="202">
        <v>0</v>
      </c>
      <c r="AD65" s="202">
        <v>0</v>
      </c>
      <c r="AE65" s="202">
        <v>26</v>
      </c>
      <c r="AF65" s="202">
        <v>0</v>
      </c>
      <c r="AG65" s="202">
        <v>0</v>
      </c>
      <c r="AH65" s="202">
        <v>0</v>
      </c>
      <c r="AI65" s="202">
        <v>19.63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3.97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2.77</v>
      </c>
      <c r="AZ65" s="202">
        <v>5.15</v>
      </c>
      <c r="BA65" s="202">
        <v>3.41</v>
      </c>
      <c r="BB65" s="202">
        <v>2.7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2.5499999999999998</v>
      </c>
      <c r="N66" s="202">
        <v>2.84</v>
      </c>
      <c r="O66" s="202">
        <v>3.16</v>
      </c>
      <c r="P66" s="202">
        <v>4.57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1.51</v>
      </c>
      <c r="AB66" s="202">
        <v>0</v>
      </c>
      <c r="AC66" s="202">
        <v>0</v>
      </c>
      <c r="AD66" s="202">
        <v>0</v>
      </c>
      <c r="AE66" s="202">
        <v>26</v>
      </c>
      <c r="AF66" s="202">
        <v>0</v>
      </c>
      <c r="AG66" s="202">
        <v>0</v>
      </c>
      <c r="AH66" s="202">
        <v>0</v>
      </c>
      <c r="AI66" s="202">
        <v>19.63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3.97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2.77</v>
      </c>
      <c r="AZ66" s="202">
        <v>5.15</v>
      </c>
      <c r="BA66" s="202">
        <v>3.41</v>
      </c>
      <c r="BB66" s="202">
        <v>2.7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2.5499999999999998</v>
      </c>
      <c r="N67" s="202">
        <v>2.84</v>
      </c>
      <c r="O67" s="202">
        <v>3.16</v>
      </c>
      <c r="P67" s="202">
        <v>4.57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1.96</v>
      </c>
      <c r="AB67" s="202">
        <v>0</v>
      </c>
      <c r="AC67" s="202">
        <v>0</v>
      </c>
      <c r="AD67" s="202">
        <v>0</v>
      </c>
      <c r="AE67" s="202">
        <v>43.85</v>
      </c>
      <c r="AF67" s="202">
        <v>0</v>
      </c>
      <c r="AG67" s="202">
        <v>0</v>
      </c>
      <c r="AH67" s="202">
        <v>0</v>
      </c>
      <c r="AI67" s="202">
        <v>19.63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3.97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4.16</v>
      </c>
      <c r="AZ67" s="202">
        <v>5.15</v>
      </c>
      <c r="BA67" s="202">
        <v>3.41</v>
      </c>
      <c r="BB67" s="202">
        <v>2.7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2.5499999999999998</v>
      </c>
      <c r="N68" s="202">
        <v>2.84</v>
      </c>
      <c r="O68" s="202">
        <v>3.16</v>
      </c>
      <c r="P68" s="202">
        <v>4.57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1.96</v>
      </c>
      <c r="AB68" s="202">
        <v>0</v>
      </c>
      <c r="AC68" s="202">
        <v>0</v>
      </c>
      <c r="AD68" s="202">
        <v>0</v>
      </c>
      <c r="AE68" s="202">
        <v>43.85</v>
      </c>
      <c r="AF68" s="202">
        <v>0</v>
      </c>
      <c r="AG68" s="202">
        <v>0</v>
      </c>
      <c r="AH68" s="202">
        <v>0</v>
      </c>
      <c r="AI68" s="202">
        <v>19.63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3.97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4.16</v>
      </c>
      <c r="AZ68" s="202">
        <v>5.15</v>
      </c>
      <c r="BA68" s="202">
        <v>3.41</v>
      </c>
      <c r="BB68" s="202">
        <v>2.7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2.5499999999999998</v>
      </c>
      <c r="N69" s="202">
        <v>2.84</v>
      </c>
      <c r="O69" s="202">
        <v>3.16</v>
      </c>
      <c r="P69" s="202">
        <v>4.57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1.96</v>
      </c>
      <c r="AB69" s="202">
        <v>0</v>
      </c>
      <c r="AC69" s="202">
        <v>0</v>
      </c>
      <c r="AD69" s="202">
        <v>0</v>
      </c>
      <c r="AE69" s="202">
        <v>43.85</v>
      </c>
      <c r="AF69" s="202">
        <v>0</v>
      </c>
      <c r="AG69" s="202">
        <v>0</v>
      </c>
      <c r="AH69" s="202">
        <v>0</v>
      </c>
      <c r="AI69" s="202">
        <v>19.63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3.97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4.16</v>
      </c>
      <c r="AZ69" s="202">
        <v>5.15</v>
      </c>
      <c r="BA69" s="202">
        <v>3.41</v>
      </c>
      <c r="BB69" s="202">
        <v>2.7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2.5499999999999998</v>
      </c>
      <c r="N70" s="202">
        <v>2.84</v>
      </c>
      <c r="O70" s="202">
        <v>3.16</v>
      </c>
      <c r="P70" s="202">
        <v>4.57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1.96</v>
      </c>
      <c r="AB70" s="202">
        <v>0</v>
      </c>
      <c r="AC70" s="202">
        <v>0</v>
      </c>
      <c r="AD70" s="202">
        <v>0</v>
      </c>
      <c r="AE70" s="202">
        <v>43.85</v>
      </c>
      <c r="AF70" s="202">
        <v>0</v>
      </c>
      <c r="AG70" s="202">
        <v>0</v>
      </c>
      <c r="AH70" s="202">
        <v>0</v>
      </c>
      <c r="AI70" s="202">
        <v>19.63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3.97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4.16</v>
      </c>
      <c r="AZ70" s="202">
        <v>5.15</v>
      </c>
      <c r="BA70" s="202">
        <v>3.41</v>
      </c>
      <c r="BB70" s="202">
        <v>2.7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2.5499999999999998</v>
      </c>
      <c r="N71" s="202">
        <v>2.84</v>
      </c>
      <c r="O71" s="202">
        <v>3.16</v>
      </c>
      <c r="P71" s="202">
        <v>4.57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1.96</v>
      </c>
      <c r="AB71" s="202">
        <v>0</v>
      </c>
      <c r="AC71" s="202">
        <v>0</v>
      </c>
      <c r="AD71" s="202">
        <v>0</v>
      </c>
      <c r="AE71" s="202">
        <v>43.85</v>
      </c>
      <c r="AF71" s="202">
        <v>0</v>
      </c>
      <c r="AG71" s="202">
        <v>0</v>
      </c>
      <c r="AH71" s="202">
        <v>0</v>
      </c>
      <c r="AI71" s="202">
        <v>19.63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3.97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4.16</v>
      </c>
      <c r="AZ71" s="202">
        <v>5.15</v>
      </c>
      <c r="BA71" s="202">
        <v>3.41</v>
      </c>
      <c r="BB71" s="202">
        <v>2.7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2.5499999999999998</v>
      </c>
      <c r="N72" s="202">
        <v>2.84</v>
      </c>
      <c r="O72" s="202">
        <v>3.16</v>
      </c>
      <c r="P72" s="202">
        <v>4.57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1.96</v>
      </c>
      <c r="AB72" s="202">
        <v>0</v>
      </c>
      <c r="AC72" s="202">
        <v>0</v>
      </c>
      <c r="AD72" s="202">
        <v>0</v>
      </c>
      <c r="AE72" s="202">
        <v>43.85</v>
      </c>
      <c r="AF72" s="202">
        <v>0</v>
      </c>
      <c r="AG72" s="202">
        <v>0</v>
      </c>
      <c r="AH72" s="202">
        <v>0</v>
      </c>
      <c r="AI72" s="202">
        <v>19.63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3.97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4.16</v>
      </c>
      <c r="AZ72" s="202">
        <v>5.15</v>
      </c>
      <c r="BA72" s="202">
        <v>3.41</v>
      </c>
      <c r="BB72" s="202">
        <v>2.7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2.5499999999999998</v>
      </c>
      <c r="N73" s="202">
        <v>2.84</v>
      </c>
      <c r="O73" s="202">
        <v>3.16</v>
      </c>
      <c r="P73" s="202">
        <v>4.57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1.96</v>
      </c>
      <c r="AB73" s="202">
        <v>0</v>
      </c>
      <c r="AC73" s="202">
        <v>0</v>
      </c>
      <c r="AD73" s="202">
        <v>0</v>
      </c>
      <c r="AE73" s="202">
        <v>43.85</v>
      </c>
      <c r="AF73" s="202">
        <v>0</v>
      </c>
      <c r="AG73" s="202">
        <v>0</v>
      </c>
      <c r="AH73" s="202">
        <v>0</v>
      </c>
      <c r="AI73" s="202">
        <v>19.63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3.97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4.16</v>
      </c>
      <c r="AZ73" s="202">
        <v>5.15</v>
      </c>
      <c r="BA73" s="202">
        <v>3.41</v>
      </c>
      <c r="BB73" s="202">
        <v>2.7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2.5499999999999998</v>
      </c>
      <c r="N74" s="202">
        <v>2.84</v>
      </c>
      <c r="O74" s="202">
        <v>3.16</v>
      </c>
      <c r="P74" s="202">
        <v>4.57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1.96</v>
      </c>
      <c r="AB74" s="202">
        <v>0</v>
      </c>
      <c r="AC74" s="202">
        <v>0</v>
      </c>
      <c r="AD74" s="202">
        <v>0</v>
      </c>
      <c r="AE74" s="202">
        <v>43.85</v>
      </c>
      <c r="AF74" s="202">
        <v>0</v>
      </c>
      <c r="AG74" s="202">
        <v>0</v>
      </c>
      <c r="AH74" s="202">
        <v>0</v>
      </c>
      <c r="AI74" s="202">
        <v>19.63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3.97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4.16</v>
      </c>
      <c r="AZ74" s="202">
        <v>5.15</v>
      </c>
      <c r="BA74" s="202">
        <v>3.41</v>
      </c>
      <c r="BB74" s="202">
        <v>2.7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2.5499999999999998</v>
      </c>
      <c r="N75" s="202">
        <v>2.84</v>
      </c>
      <c r="O75" s="202">
        <v>3.16</v>
      </c>
      <c r="P75" s="202">
        <v>4.57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1.96</v>
      </c>
      <c r="AB75" s="202">
        <v>0</v>
      </c>
      <c r="AC75" s="202">
        <v>0</v>
      </c>
      <c r="AD75" s="202">
        <v>0</v>
      </c>
      <c r="AE75" s="202">
        <v>43.85</v>
      </c>
      <c r="AF75" s="202">
        <v>0</v>
      </c>
      <c r="AG75" s="202">
        <v>0</v>
      </c>
      <c r="AH75" s="202">
        <v>0</v>
      </c>
      <c r="AI75" s="202">
        <v>19.63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3.97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2.77</v>
      </c>
      <c r="AZ75" s="202">
        <v>5.15</v>
      </c>
      <c r="BA75" s="202">
        <v>3.41</v>
      </c>
      <c r="BB75" s="202">
        <v>2.7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2.5499999999999998</v>
      </c>
      <c r="N76" s="202">
        <v>2.84</v>
      </c>
      <c r="O76" s="202">
        <v>3.16</v>
      </c>
      <c r="P76" s="202">
        <v>4.57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1.96</v>
      </c>
      <c r="AB76" s="202">
        <v>0</v>
      </c>
      <c r="AC76" s="202">
        <v>0</v>
      </c>
      <c r="AD76" s="202">
        <v>0</v>
      </c>
      <c r="AE76" s="202">
        <v>44.78</v>
      </c>
      <c r="AF76" s="202">
        <v>0</v>
      </c>
      <c r="AG76" s="202">
        <v>0</v>
      </c>
      <c r="AH76" s="202">
        <v>0</v>
      </c>
      <c r="AI76" s="202">
        <v>19.63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3.97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2.77</v>
      </c>
      <c r="AZ76" s="202">
        <v>5.15</v>
      </c>
      <c r="BA76" s="202">
        <v>3.41</v>
      </c>
      <c r="BB76" s="202">
        <v>2.7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2.5499999999999998</v>
      </c>
      <c r="N77" s="202">
        <v>2.84</v>
      </c>
      <c r="O77" s="202">
        <v>3.16</v>
      </c>
      <c r="P77" s="202">
        <v>4.57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1.96</v>
      </c>
      <c r="AB77" s="202">
        <v>0</v>
      </c>
      <c r="AC77" s="202">
        <v>0</v>
      </c>
      <c r="AD77" s="202">
        <v>0</v>
      </c>
      <c r="AE77" s="202">
        <v>44.78</v>
      </c>
      <c r="AF77" s="202">
        <v>0</v>
      </c>
      <c r="AG77" s="202">
        <v>0</v>
      </c>
      <c r="AH77" s="202">
        <v>0</v>
      </c>
      <c r="AI77" s="202">
        <v>19.63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3.97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4.16</v>
      </c>
      <c r="AZ77" s="202">
        <v>5.15</v>
      </c>
      <c r="BA77" s="202">
        <v>3.41</v>
      </c>
      <c r="BB77" s="202">
        <v>2.7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2.5499999999999998</v>
      </c>
      <c r="N78" s="202">
        <v>2.84</v>
      </c>
      <c r="O78" s="202">
        <v>3.16</v>
      </c>
      <c r="P78" s="202">
        <v>4.57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1.96</v>
      </c>
      <c r="AB78" s="202">
        <v>0</v>
      </c>
      <c r="AC78" s="202">
        <v>0</v>
      </c>
      <c r="AD78" s="202">
        <v>0</v>
      </c>
      <c r="AE78" s="202">
        <v>44.78</v>
      </c>
      <c r="AF78" s="202">
        <v>0</v>
      </c>
      <c r="AG78" s="202">
        <v>0</v>
      </c>
      <c r="AH78" s="202">
        <v>0</v>
      </c>
      <c r="AI78" s="202">
        <v>19.63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3.97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4.16</v>
      </c>
      <c r="AZ78" s="202">
        <v>5.15</v>
      </c>
      <c r="BA78" s="202">
        <v>3.49</v>
      </c>
      <c r="BB78" s="202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0.96</v>
      </c>
      <c r="L79" s="202">
        <v>9.01</v>
      </c>
      <c r="M79" s="202">
        <v>2.5499999999999998</v>
      </c>
      <c r="N79" s="202">
        <v>2.84</v>
      </c>
      <c r="O79" s="202">
        <v>3.16</v>
      </c>
      <c r="P79" s="202">
        <v>4.57</v>
      </c>
      <c r="Q79" s="202">
        <v>0.39</v>
      </c>
      <c r="R79" s="202">
        <v>0</v>
      </c>
      <c r="S79" s="202">
        <v>0</v>
      </c>
      <c r="T79" s="202">
        <v>1.56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1.96</v>
      </c>
      <c r="AB79" s="202">
        <v>0</v>
      </c>
      <c r="AC79" s="202">
        <v>0</v>
      </c>
      <c r="AD79" s="202">
        <v>0</v>
      </c>
      <c r="AE79" s="202">
        <v>44.78</v>
      </c>
      <c r="AF79" s="202">
        <v>0</v>
      </c>
      <c r="AG79" s="202">
        <v>0</v>
      </c>
      <c r="AH79" s="202">
        <v>0</v>
      </c>
      <c r="AI79" s="202">
        <v>21.95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3.97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4.16</v>
      </c>
      <c r="AZ79" s="202">
        <v>5.15</v>
      </c>
      <c r="BA79" s="202">
        <v>3.49</v>
      </c>
      <c r="BB79" s="202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0.96</v>
      </c>
      <c r="L80" s="202">
        <v>9.01</v>
      </c>
      <c r="M80" s="202">
        <v>2.5499999999999998</v>
      </c>
      <c r="N80" s="202">
        <v>2.84</v>
      </c>
      <c r="O80" s="202">
        <v>3.16</v>
      </c>
      <c r="P80" s="202">
        <v>4.57</v>
      </c>
      <c r="Q80" s="202">
        <v>0.39</v>
      </c>
      <c r="R80" s="202">
        <v>0</v>
      </c>
      <c r="S80" s="202">
        <v>0</v>
      </c>
      <c r="T80" s="202">
        <v>1.56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1.96</v>
      </c>
      <c r="AB80" s="202">
        <v>0</v>
      </c>
      <c r="AC80" s="202">
        <v>0</v>
      </c>
      <c r="AD80" s="202">
        <v>0</v>
      </c>
      <c r="AE80" s="202">
        <v>44.78</v>
      </c>
      <c r="AF80" s="202">
        <v>0</v>
      </c>
      <c r="AG80" s="202">
        <v>0</v>
      </c>
      <c r="AH80" s="202">
        <v>0</v>
      </c>
      <c r="AI80" s="202">
        <v>21.95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3.97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4.16</v>
      </c>
      <c r="AZ80" s="202">
        <v>5.15</v>
      </c>
      <c r="BA80" s="202">
        <v>3.49</v>
      </c>
      <c r="BB80" s="202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0.94</v>
      </c>
      <c r="L81" s="202">
        <v>8.9499999999999993</v>
      </c>
      <c r="M81" s="202">
        <v>2.5499999999999998</v>
      </c>
      <c r="N81" s="202">
        <v>2.84</v>
      </c>
      <c r="O81" s="202">
        <v>3.16</v>
      </c>
      <c r="P81" s="202">
        <v>4.57</v>
      </c>
      <c r="Q81" s="202">
        <v>0.39</v>
      </c>
      <c r="R81" s="202">
        <v>0</v>
      </c>
      <c r="S81" s="202">
        <v>0</v>
      </c>
      <c r="T81" s="202">
        <v>1.56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1.96</v>
      </c>
      <c r="AB81" s="202">
        <v>0</v>
      </c>
      <c r="AC81" s="202">
        <v>0</v>
      </c>
      <c r="AD81" s="202">
        <v>0</v>
      </c>
      <c r="AE81" s="202">
        <v>44.78</v>
      </c>
      <c r="AF81" s="202">
        <v>0</v>
      </c>
      <c r="AG81" s="202">
        <v>0</v>
      </c>
      <c r="AH81" s="202">
        <v>0</v>
      </c>
      <c r="AI81" s="202">
        <v>21.88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3.97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4.16</v>
      </c>
      <c r="AZ81" s="202">
        <v>5.15</v>
      </c>
      <c r="BA81" s="202">
        <v>3.49</v>
      </c>
      <c r="BB81" s="202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0.96</v>
      </c>
      <c r="L82" s="202">
        <v>9.01</v>
      </c>
      <c r="M82" s="202">
        <v>2.5499999999999998</v>
      </c>
      <c r="N82" s="202">
        <v>2.84</v>
      </c>
      <c r="O82" s="202">
        <v>3.16</v>
      </c>
      <c r="P82" s="202">
        <v>4.57</v>
      </c>
      <c r="Q82" s="202">
        <v>0.39</v>
      </c>
      <c r="R82" s="202">
        <v>0</v>
      </c>
      <c r="S82" s="202">
        <v>0</v>
      </c>
      <c r="T82" s="202">
        <v>1.56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1.96</v>
      </c>
      <c r="AB82" s="202">
        <v>0</v>
      </c>
      <c r="AC82" s="202">
        <v>0</v>
      </c>
      <c r="AD82" s="202">
        <v>0</v>
      </c>
      <c r="AE82" s="202">
        <v>44.78</v>
      </c>
      <c r="AF82" s="202">
        <v>0</v>
      </c>
      <c r="AG82" s="202">
        <v>0</v>
      </c>
      <c r="AH82" s="202">
        <v>0</v>
      </c>
      <c r="AI82" s="202">
        <v>21.01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3.97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4.16</v>
      </c>
      <c r="AZ82" s="202">
        <v>5.15</v>
      </c>
      <c r="BA82" s="202">
        <v>3.49</v>
      </c>
      <c r="BB82" s="20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0.96</v>
      </c>
      <c r="L83" s="202">
        <v>9.01</v>
      </c>
      <c r="M83" s="202">
        <v>2.5499999999999998</v>
      </c>
      <c r="N83" s="202">
        <v>2.84</v>
      </c>
      <c r="O83" s="202">
        <v>3.16</v>
      </c>
      <c r="P83" s="202">
        <v>4.57</v>
      </c>
      <c r="Q83" s="202">
        <v>0.39</v>
      </c>
      <c r="R83" s="202">
        <v>0</v>
      </c>
      <c r="S83" s="202">
        <v>0</v>
      </c>
      <c r="T83" s="202">
        <v>1.56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1.96</v>
      </c>
      <c r="AB83" s="202">
        <v>0</v>
      </c>
      <c r="AC83" s="202">
        <v>0</v>
      </c>
      <c r="AD83" s="202">
        <v>0</v>
      </c>
      <c r="AE83" s="202">
        <v>44.78</v>
      </c>
      <c r="AF83" s="202">
        <v>0</v>
      </c>
      <c r="AG83" s="202">
        <v>0</v>
      </c>
      <c r="AH83" s="202">
        <v>0</v>
      </c>
      <c r="AI83" s="202">
        <v>21.01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3.97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4.16</v>
      </c>
      <c r="AZ83" s="202">
        <v>5.15</v>
      </c>
      <c r="BA83" s="202">
        <v>3.49</v>
      </c>
      <c r="BB83" s="202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0.96</v>
      </c>
      <c r="L84" s="202">
        <v>9.01</v>
      </c>
      <c r="M84" s="202">
        <v>2.5499999999999998</v>
      </c>
      <c r="N84" s="202">
        <v>2.84</v>
      </c>
      <c r="O84" s="202">
        <v>3.16</v>
      </c>
      <c r="P84" s="202">
        <v>4.57</v>
      </c>
      <c r="Q84" s="202">
        <v>0.39</v>
      </c>
      <c r="R84" s="202">
        <v>0</v>
      </c>
      <c r="S84" s="202">
        <v>0</v>
      </c>
      <c r="T84" s="202">
        <v>1.56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1.96</v>
      </c>
      <c r="AB84" s="202">
        <v>0</v>
      </c>
      <c r="AC84" s="202">
        <v>0</v>
      </c>
      <c r="AD84" s="202">
        <v>0</v>
      </c>
      <c r="AE84" s="202">
        <v>44.78</v>
      </c>
      <c r="AF84" s="202">
        <v>0</v>
      </c>
      <c r="AG84" s="202">
        <v>0</v>
      </c>
      <c r="AH84" s="202">
        <v>0</v>
      </c>
      <c r="AI84" s="202">
        <v>21.01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3.97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4.16</v>
      </c>
      <c r="AZ84" s="202">
        <v>5.15</v>
      </c>
      <c r="BA84" s="202">
        <v>3.49</v>
      </c>
      <c r="BB84" s="202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0.96</v>
      </c>
      <c r="L85" s="202">
        <v>9.01</v>
      </c>
      <c r="M85" s="202">
        <v>2.5499999999999998</v>
      </c>
      <c r="N85" s="202">
        <v>2.84</v>
      </c>
      <c r="O85" s="202">
        <v>3.16</v>
      </c>
      <c r="P85" s="202">
        <v>4.57</v>
      </c>
      <c r="Q85" s="202">
        <v>0.39</v>
      </c>
      <c r="R85" s="202">
        <v>0</v>
      </c>
      <c r="S85" s="202">
        <v>0</v>
      </c>
      <c r="T85" s="202">
        <v>1.56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1.96</v>
      </c>
      <c r="AB85" s="202">
        <v>0</v>
      </c>
      <c r="AC85" s="202">
        <v>0</v>
      </c>
      <c r="AD85" s="202">
        <v>0</v>
      </c>
      <c r="AE85" s="202">
        <v>44.78</v>
      </c>
      <c r="AF85" s="202">
        <v>0</v>
      </c>
      <c r="AG85" s="202">
        <v>0</v>
      </c>
      <c r="AH85" s="202">
        <v>0</v>
      </c>
      <c r="AI85" s="202">
        <v>21.01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3.97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4.16</v>
      </c>
      <c r="AZ85" s="202">
        <v>5.15</v>
      </c>
      <c r="BA85" s="202">
        <v>3.49</v>
      </c>
      <c r="BB85" s="202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0.96</v>
      </c>
      <c r="L86" s="202">
        <v>9.01</v>
      </c>
      <c r="M86" s="202">
        <v>2.5499999999999998</v>
      </c>
      <c r="N86" s="202">
        <v>2.84</v>
      </c>
      <c r="O86" s="202">
        <v>3.16</v>
      </c>
      <c r="P86" s="202">
        <v>4.57</v>
      </c>
      <c r="Q86" s="202">
        <v>0.39</v>
      </c>
      <c r="R86" s="202">
        <v>0</v>
      </c>
      <c r="S86" s="202">
        <v>0</v>
      </c>
      <c r="T86" s="202">
        <v>1.56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1.96</v>
      </c>
      <c r="AB86" s="202">
        <v>0</v>
      </c>
      <c r="AC86" s="202">
        <v>0</v>
      </c>
      <c r="AD86" s="202">
        <v>0</v>
      </c>
      <c r="AE86" s="202">
        <v>45.77</v>
      </c>
      <c r="AF86" s="202">
        <v>0</v>
      </c>
      <c r="AG86" s="202">
        <v>0</v>
      </c>
      <c r="AH86" s="202">
        <v>0</v>
      </c>
      <c r="AI86" s="202">
        <v>21.01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3.97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4.16</v>
      </c>
      <c r="AZ86" s="202">
        <v>5.15</v>
      </c>
      <c r="BA86" s="202">
        <v>3.41</v>
      </c>
      <c r="BB86" s="202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2.73</v>
      </c>
      <c r="L87" s="202">
        <v>9.01</v>
      </c>
      <c r="M87" s="202">
        <v>2.5499999999999998</v>
      </c>
      <c r="N87" s="202">
        <v>2.84</v>
      </c>
      <c r="O87" s="202">
        <v>3.16</v>
      </c>
      <c r="P87" s="202">
        <v>4.57</v>
      </c>
      <c r="Q87" s="202">
        <v>0.39</v>
      </c>
      <c r="R87" s="202">
        <v>1.22</v>
      </c>
      <c r="S87" s="202">
        <v>0.61</v>
      </c>
      <c r="T87" s="202">
        <v>1.56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1.96</v>
      </c>
      <c r="AB87" s="202">
        <v>0</v>
      </c>
      <c r="AC87" s="202">
        <v>0</v>
      </c>
      <c r="AD87" s="202">
        <v>0</v>
      </c>
      <c r="AE87" s="202">
        <v>45.77</v>
      </c>
      <c r="AF87" s="202">
        <v>0</v>
      </c>
      <c r="AG87" s="202">
        <v>0</v>
      </c>
      <c r="AH87" s="202">
        <v>0</v>
      </c>
      <c r="AI87" s="202">
        <v>21.01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3.97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4.16</v>
      </c>
      <c r="AZ87" s="202">
        <v>5.15</v>
      </c>
      <c r="BA87" s="202">
        <v>3.41</v>
      </c>
      <c r="BB87" s="202">
        <v>2.44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2.73</v>
      </c>
      <c r="L88" s="202">
        <v>9.01</v>
      </c>
      <c r="M88" s="202">
        <v>2.5499999999999998</v>
      </c>
      <c r="N88" s="202">
        <v>2.84</v>
      </c>
      <c r="O88" s="202">
        <v>3.16</v>
      </c>
      <c r="P88" s="202">
        <v>4.57</v>
      </c>
      <c r="Q88" s="202">
        <v>0.39</v>
      </c>
      <c r="R88" s="202">
        <v>1.22</v>
      </c>
      <c r="S88" s="202">
        <v>0.61</v>
      </c>
      <c r="T88" s="202">
        <v>1.56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1.96</v>
      </c>
      <c r="AB88" s="202">
        <v>0</v>
      </c>
      <c r="AC88" s="202">
        <v>0</v>
      </c>
      <c r="AD88" s="202">
        <v>0</v>
      </c>
      <c r="AE88" s="202">
        <v>45.77</v>
      </c>
      <c r="AF88" s="202">
        <v>0</v>
      </c>
      <c r="AG88" s="202">
        <v>0</v>
      </c>
      <c r="AH88" s="202">
        <v>0</v>
      </c>
      <c r="AI88" s="202">
        <v>21.01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3.97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4.16</v>
      </c>
      <c r="AZ88" s="202">
        <v>5.15</v>
      </c>
      <c r="BA88" s="202">
        <v>3.41</v>
      </c>
      <c r="BB88" s="202">
        <v>2.44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2.73</v>
      </c>
      <c r="L89" s="202">
        <v>9.01</v>
      </c>
      <c r="M89" s="202">
        <v>2.5499999999999998</v>
      </c>
      <c r="N89" s="202">
        <v>2.84</v>
      </c>
      <c r="O89" s="202">
        <v>3.16</v>
      </c>
      <c r="P89" s="202">
        <v>4.57</v>
      </c>
      <c r="Q89" s="202">
        <v>0.39</v>
      </c>
      <c r="R89" s="202">
        <v>1.22</v>
      </c>
      <c r="S89" s="202">
        <v>0.61</v>
      </c>
      <c r="T89" s="202">
        <v>1.56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1.96</v>
      </c>
      <c r="AB89" s="202">
        <v>0</v>
      </c>
      <c r="AC89" s="202">
        <v>0</v>
      </c>
      <c r="AD89" s="202">
        <v>0</v>
      </c>
      <c r="AE89" s="202">
        <v>45.77</v>
      </c>
      <c r="AF89" s="202">
        <v>0</v>
      </c>
      <c r="AG89" s="202">
        <v>0</v>
      </c>
      <c r="AH89" s="202">
        <v>0</v>
      </c>
      <c r="AI89" s="202">
        <v>21.01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3.97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4.16</v>
      </c>
      <c r="AZ89" s="202">
        <v>5.15</v>
      </c>
      <c r="BA89" s="202">
        <v>3.41</v>
      </c>
      <c r="BB89" s="202">
        <v>2.44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2.73</v>
      </c>
      <c r="L90" s="202">
        <v>9.01</v>
      </c>
      <c r="M90" s="202">
        <v>2.5499999999999998</v>
      </c>
      <c r="N90" s="202">
        <v>2.84</v>
      </c>
      <c r="O90" s="202">
        <v>3.16</v>
      </c>
      <c r="P90" s="202">
        <v>4.57</v>
      </c>
      <c r="Q90" s="202">
        <v>0.39</v>
      </c>
      <c r="R90" s="202">
        <v>1.22</v>
      </c>
      <c r="S90" s="202">
        <v>0.61</v>
      </c>
      <c r="T90" s="202">
        <v>1.56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2.02</v>
      </c>
      <c r="AB90" s="202">
        <v>0</v>
      </c>
      <c r="AC90" s="202">
        <v>0</v>
      </c>
      <c r="AD90" s="202">
        <v>0</v>
      </c>
      <c r="AE90" s="202">
        <v>45.77</v>
      </c>
      <c r="AF90" s="202">
        <v>0</v>
      </c>
      <c r="AG90" s="202">
        <v>0</v>
      </c>
      <c r="AH90" s="202">
        <v>0</v>
      </c>
      <c r="AI90" s="202">
        <v>21.01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3.97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4.16</v>
      </c>
      <c r="AZ90" s="202">
        <v>5.15</v>
      </c>
      <c r="BA90" s="202">
        <v>3.49</v>
      </c>
      <c r="BB90" s="202">
        <v>2.44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2.73</v>
      </c>
      <c r="L91" s="202">
        <v>9.01</v>
      </c>
      <c r="M91" s="202">
        <v>2.5499999999999998</v>
      </c>
      <c r="N91" s="202">
        <v>2.84</v>
      </c>
      <c r="O91" s="202">
        <v>3.16</v>
      </c>
      <c r="P91" s="202">
        <v>4.57</v>
      </c>
      <c r="Q91" s="202">
        <v>0.39</v>
      </c>
      <c r="R91" s="202">
        <v>1.22</v>
      </c>
      <c r="S91" s="202">
        <v>0.61</v>
      </c>
      <c r="T91" s="202">
        <v>1.56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2.02</v>
      </c>
      <c r="AB91" s="202">
        <v>0</v>
      </c>
      <c r="AC91" s="202">
        <v>0</v>
      </c>
      <c r="AD91" s="202">
        <v>0</v>
      </c>
      <c r="AE91" s="202">
        <v>45.77</v>
      </c>
      <c r="AF91" s="202">
        <v>0</v>
      </c>
      <c r="AG91" s="202">
        <v>0</v>
      </c>
      <c r="AH91" s="202">
        <v>0</v>
      </c>
      <c r="AI91" s="202">
        <v>20.92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3.97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4.16</v>
      </c>
      <c r="AZ91" s="202">
        <v>5.15</v>
      </c>
      <c r="BA91" s="202">
        <v>3.49</v>
      </c>
      <c r="BB91" s="202">
        <v>2.44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2.73</v>
      </c>
      <c r="L92" s="202">
        <v>9.01</v>
      </c>
      <c r="M92" s="202">
        <v>2.5499999999999998</v>
      </c>
      <c r="N92" s="202">
        <v>2.84</v>
      </c>
      <c r="O92" s="202">
        <v>3.16</v>
      </c>
      <c r="P92" s="202">
        <v>4.57</v>
      </c>
      <c r="Q92" s="202">
        <v>0.39</v>
      </c>
      <c r="R92" s="202">
        <v>1.22</v>
      </c>
      <c r="S92" s="202">
        <v>0.61</v>
      </c>
      <c r="T92" s="202">
        <v>1.56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2.02</v>
      </c>
      <c r="AB92" s="202">
        <v>0</v>
      </c>
      <c r="AC92" s="202">
        <v>0</v>
      </c>
      <c r="AD92" s="202">
        <v>0</v>
      </c>
      <c r="AE92" s="202">
        <v>45.77</v>
      </c>
      <c r="AF92" s="202">
        <v>0</v>
      </c>
      <c r="AG92" s="202">
        <v>0</v>
      </c>
      <c r="AH92" s="202">
        <v>0</v>
      </c>
      <c r="AI92" s="202">
        <v>20.92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3.97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4.16</v>
      </c>
      <c r="AZ92" s="202">
        <v>5.15</v>
      </c>
      <c r="BA92" s="202">
        <v>3.49</v>
      </c>
      <c r="BB92" s="202">
        <v>2.44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2.73</v>
      </c>
      <c r="L93" s="202">
        <v>9.01</v>
      </c>
      <c r="M93" s="202">
        <v>2.5499999999999998</v>
      </c>
      <c r="N93" s="202">
        <v>2.84</v>
      </c>
      <c r="O93" s="202">
        <v>3.16</v>
      </c>
      <c r="P93" s="202">
        <v>4.57</v>
      </c>
      <c r="Q93" s="202">
        <v>0.39</v>
      </c>
      <c r="R93" s="202">
        <v>1.22</v>
      </c>
      <c r="S93" s="202">
        <v>0.61</v>
      </c>
      <c r="T93" s="202">
        <v>1.56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2.02</v>
      </c>
      <c r="AB93" s="202">
        <v>0</v>
      </c>
      <c r="AC93" s="202">
        <v>0</v>
      </c>
      <c r="AD93" s="202">
        <v>0</v>
      </c>
      <c r="AE93" s="202">
        <v>45.77</v>
      </c>
      <c r="AF93" s="202">
        <v>0</v>
      </c>
      <c r="AG93" s="202">
        <v>0</v>
      </c>
      <c r="AH93" s="202">
        <v>0</v>
      </c>
      <c r="AI93" s="202">
        <v>20.92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3.97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4.16</v>
      </c>
      <c r="AZ93" s="202">
        <v>5.15</v>
      </c>
      <c r="BA93" s="202">
        <v>3.49</v>
      </c>
      <c r="BB93" s="202">
        <v>2.44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2.73</v>
      </c>
      <c r="L94" s="202">
        <v>9.01</v>
      </c>
      <c r="M94" s="202">
        <v>2.5499999999999998</v>
      </c>
      <c r="N94" s="202">
        <v>2.84</v>
      </c>
      <c r="O94" s="202">
        <v>3.16</v>
      </c>
      <c r="P94" s="202">
        <v>4.57</v>
      </c>
      <c r="Q94" s="202">
        <v>0.39</v>
      </c>
      <c r="R94" s="202">
        <v>1.22</v>
      </c>
      <c r="S94" s="202">
        <v>0.61</v>
      </c>
      <c r="T94" s="202">
        <v>1.56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2.02</v>
      </c>
      <c r="AB94" s="202">
        <v>0</v>
      </c>
      <c r="AC94" s="202">
        <v>0</v>
      </c>
      <c r="AD94" s="202">
        <v>0</v>
      </c>
      <c r="AE94" s="202">
        <v>45.77</v>
      </c>
      <c r="AF94" s="202">
        <v>0</v>
      </c>
      <c r="AG94" s="202">
        <v>0</v>
      </c>
      <c r="AH94" s="202">
        <v>0</v>
      </c>
      <c r="AI94" s="202">
        <v>20.92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3.97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4.16</v>
      </c>
      <c r="AZ94" s="202">
        <v>5.15</v>
      </c>
      <c r="BA94" s="202">
        <v>3.41</v>
      </c>
      <c r="BB94" s="202">
        <v>2.44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2.73</v>
      </c>
      <c r="L95" s="202">
        <v>9.01</v>
      </c>
      <c r="M95" s="202">
        <v>2.5499999999999998</v>
      </c>
      <c r="N95" s="202">
        <v>2.84</v>
      </c>
      <c r="O95" s="202">
        <v>3.16</v>
      </c>
      <c r="P95" s="202">
        <v>4.57</v>
      </c>
      <c r="Q95" s="202">
        <v>0.39</v>
      </c>
      <c r="R95" s="202">
        <v>1.22</v>
      </c>
      <c r="S95" s="202">
        <v>0.61</v>
      </c>
      <c r="T95" s="202">
        <v>1.56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2.02</v>
      </c>
      <c r="AB95" s="202">
        <v>0</v>
      </c>
      <c r="AC95" s="202">
        <v>0</v>
      </c>
      <c r="AD95" s="202">
        <v>0</v>
      </c>
      <c r="AE95" s="202">
        <v>45.77</v>
      </c>
      <c r="AF95" s="202">
        <v>0</v>
      </c>
      <c r="AG95" s="202">
        <v>0</v>
      </c>
      <c r="AH95" s="202">
        <v>0</v>
      </c>
      <c r="AI95" s="202">
        <v>20.92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3.97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4.16</v>
      </c>
      <c r="AZ95" s="202">
        <v>5.15</v>
      </c>
      <c r="BA95" s="202">
        <v>3.41</v>
      </c>
      <c r="BB95" s="202">
        <v>2.44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2.73</v>
      </c>
      <c r="L96" s="202">
        <v>9.01</v>
      </c>
      <c r="M96" s="202">
        <v>2.5499999999999998</v>
      </c>
      <c r="N96" s="202">
        <v>2.84</v>
      </c>
      <c r="O96" s="202">
        <v>3.16</v>
      </c>
      <c r="P96" s="202">
        <v>4.57</v>
      </c>
      <c r="Q96" s="202">
        <v>0.39</v>
      </c>
      <c r="R96" s="202">
        <v>1.22</v>
      </c>
      <c r="S96" s="202">
        <v>0.61</v>
      </c>
      <c r="T96" s="202">
        <v>1.56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2.02</v>
      </c>
      <c r="AB96" s="202">
        <v>0</v>
      </c>
      <c r="AC96" s="202">
        <v>0</v>
      </c>
      <c r="AD96" s="202">
        <v>0</v>
      </c>
      <c r="AE96" s="202">
        <v>45.77</v>
      </c>
      <c r="AF96" s="202">
        <v>0</v>
      </c>
      <c r="AG96" s="202">
        <v>0</v>
      </c>
      <c r="AH96" s="202">
        <v>0</v>
      </c>
      <c r="AI96" s="202">
        <v>20.92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3.97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4.16</v>
      </c>
      <c r="AZ96" s="202">
        <v>5.15</v>
      </c>
      <c r="BA96" s="202">
        <v>3.41</v>
      </c>
      <c r="BB96" s="202">
        <v>2.44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2.73</v>
      </c>
      <c r="L97" s="202">
        <v>9.01</v>
      </c>
      <c r="M97" s="202">
        <v>2.5499999999999998</v>
      </c>
      <c r="N97" s="202">
        <v>2.84</v>
      </c>
      <c r="O97" s="202">
        <v>3.16</v>
      </c>
      <c r="P97" s="202">
        <v>4.57</v>
      </c>
      <c r="Q97" s="202">
        <v>0.39</v>
      </c>
      <c r="R97" s="202">
        <v>1.22</v>
      </c>
      <c r="S97" s="202">
        <v>0.61</v>
      </c>
      <c r="T97" s="202">
        <v>1.56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2.02</v>
      </c>
      <c r="AB97" s="202">
        <v>0</v>
      </c>
      <c r="AC97" s="202">
        <v>0</v>
      </c>
      <c r="AD97" s="202">
        <v>0</v>
      </c>
      <c r="AE97" s="202">
        <v>45.77</v>
      </c>
      <c r="AF97" s="202">
        <v>0</v>
      </c>
      <c r="AG97" s="202">
        <v>0</v>
      </c>
      <c r="AH97" s="202">
        <v>0</v>
      </c>
      <c r="AI97" s="202">
        <v>20.92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3.97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4.16</v>
      </c>
      <c r="AZ97" s="202">
        <v>5.15</v>
      </c>
      <c r="BA97" s="202">
        <v>3.41</v>
      </c>
      <c r="BB97" s="202">
        <v>2.44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2.73</v>
      </c>
      <c r="L98" s="202">
        <v>9.01</v>
      </c>
      <c r="M98" s="202">
        <v>2.5499999999999998</v>
      </c>
      <c r="N98" s="202">
        <v>2.84</v>
      </c>
      <c r="O98" s="202">
        <v>3.16</v>
      </c>
      <c r="P98" s="202">
        <v>4.57</v>
      </c>
      <c r="Q98" s="202">
        <v>0.39</v>
      </c>
      <c r="R98" s="202">
        <v>1.22</v>
      </c>
      <c r="S98" s="202">
        <v>0.61</v>
      </c>
      <c r="T98" s="202">
        <v>1.56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2.02</v>
      </c>
      <c r="AB98" s="202">
        <v>0</v>
      </c>
      <c r="AC98" s="202">
        <v>0</v>
      </c>
      <c r="AD98" s="202">
        <v>0</v>
      </c>
      <c r="AE98" s="202">
        <v>45.77</v>
      </c>
      <c r="AF98" s="202">
        <v>0</v>
      </c>
      <c r="AG98" s="202">
        <v>0</v>
      </c>
      <c r="AH98" s="202">
        <v>0</v>
      </c>
      <c r="AI98" s="202">
        <v>20.92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3.97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4.16</v>
      </c>
      <c r="AZ98" s="202">
        <v>5.15</v>
      </c>
      <c r="BA98" s="202">
        <v>3.41</v>
      </c>
      <c r="BB98" s="202">
        <v>2.44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1.0679999999999999E-2</v>
      </c>
      <c r="L99">
        <f t="shared" si="0"/>
        <v>9.2444999999999944E-2</v>
      </c>
      <c r="M99">
        <f t="shared" si="0"/>
        <v>6.1200000000000102E-2</v>
      </c>
      <c r="N99">
        <f t="shared" si="0"/>
        <v>6.8160000000000026E-2</v>
      </c>
      <c r="O99">
        <f t="shared" si="0"/>
        <v>7.5840000000000032E-2</v>
      </c>
      <c r="P99">
        <f t="shared" si="0"/>
        <v>0.10690499999999988</v>
      </c>
      <c r="Q99">
        <f t="shared" si="0"/>
        <v>2.7800000000000004E-3</v>
      </c>
      <c r="R99">
        <f t="shared" si="0"/>
        <v>4.6674999999999998E-3</v>
      </c>
      <c r="S99">
        <f t="shared" si="0"/>
        <v>1.9325000000000004E-3</v>
      </c>
      <c r="T99">
        <f t="shared" si="0"/>
        <v>7.7999999999999979E-3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4.7940000000000024E-2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1.0763850000000013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0.47726750000000079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9.5280000000000198E-2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9.3585000000000168E-2</v>
      </c>
      <c r="AZ99">
        <f t="shared" si="0"/>
        <v>0.12359999999999978</v>
      </c>
      <c r="BA99">
        <f t="shared" si="0"/>
        <v>8.2080000000000028E-2</v>
      </c>
      <c r="BB99">
        <f t="shared" si="0"/>
        <v>6.401999999999991E-2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9.24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9.24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9.24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9.24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9.24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9.24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9.24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9.24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9.24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9.24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9.24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9.24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9.24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9.24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9.24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9.24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9.24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9.24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9.24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9.24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9.24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9.24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9.24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9.24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9.24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9.24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9.24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9.24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9.24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9.24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9.24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9.24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9.24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9.24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9.24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9.24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9.24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9.24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9.24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9.24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9.24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9.24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9.0399999999999991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9.0399999999999991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9.0399999999999991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9.0399999999999991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9.0399999999999991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9.0399999999999991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9.0399999999999991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9.0399999999999991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9.0399999999999991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9.0399999999999991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9.0399999999999991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9.0399999999999991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9.0399999999999991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9.0399999999999991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9.0399999999999991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9.0399999999999991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9.0399999999999991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9.0399999999999991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8.85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8.85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8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8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8.85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8.85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8.85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8.85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8.85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8.85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8.85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8.85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8.85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9.0399999999999991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9.0399999999999991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9.0399999999999991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9.0399999999999991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9.0399999999999991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9.0399999999999991</v>
      </c>
      <c r="AF81" s="202">
        <v>0</v>
      </c>
      <c r="AG81" s="202">
        <v>0</v>
      </c>
      <c r="AH81" s="202">
        <v>0</v>
      </c>
      <c r="AI81" s="202">
        <v>5.82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9.0399999999999991</v>
      </c>
      <c r="AF82" s="202">
        <v>0</v>
      </c>
      <c r="AG82" s="202">
        <v>0</v>
      </c>
      <c r="AH82" s="202">
        <v>0</v>
      </c>
      <c r="AI82" s="202">
        <v>5.59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9.0399999999999991</v>
      </c>
      <c r="AF83" s="202">
        <v>0</v>
      </c>
      <c r="AG83" s="202">
        <v>0</v>
      </c>
      <c r="AH83" s="202">
        <v>0</v>
      </c>
      <c r="AI83" s="202">
        <v>5.59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9.0399999999999991</v>
      </c>
      <c r="AF84" s="202">
        <v>0</v>
      </c>
      <c r="AG84" s="202">
        <v>0</v>
      </c>
      <c r="AH84" s="202">
        <v>0</v>
      </c>
      <c r="AI84" s="202">
        <v>5.59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9.0399999999999991</v>
      </c>
      <c r="AF85" s="202">
        <v>0</v>
      </c>
      <c r="AG85" s="202">
        <v>0</v>
      </c>
      <c r="AH85" s="202">
        <v>0</v>
      </c>
      <c r="AI85" s="202">
        <v>5.59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9.24</v>
      </c>
      <c r="AF86" s="202">
        <v>0</v>
      </c>
      <c r="AG86" s="202">
        <v>0</v>
      </c>
      <c r="AH86" s="202">
        <v>0</v>
      </c>
      <c r="AI86" s="202">
        <v>5.59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9.24</v>
      </c>
      <c r="AF87" s="202">
        <v>0</v>
      </c>
      <c r="AG87" s="202">
        <v>0</v>
      </c>
      <c r="AH87" s="202">
        <v>0</v>
      </c>
      <c r="AI87" s="202">
        <v>5.59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9.24</v>
      </c>
      <c r="AF88" s="202">
        <v>0</v>
      </c>
      <c r="AG88" s="202">
        <v>0</v>
      </c>
      <c r="AH88" s="202">
        <v>0</v>
      </c>
      <c r="AI88" s="202">
        <v>5.59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9.24</v>
      </c>
      <c r="AF89" s="202">
        <v>0</v>
      </c>
      <c r="AG89" s="202">
        <v>0</v>
      </c>
      <c r="AH89" s="202">
        <v>0</v>
      </c>
      <c r="AI89" s="202">
        <v>5.59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9.24</v>
      </c>
      <c r="AF90" s="202">
        <v>0</v>
      </c>
      <c r="AG90" s="202">
        <v>0</v>
      </c>
      <c r="AH90" s="202">
        <v>0</v>
      </c>
      <c r="AI90" s="202">
        <v>5.59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9.24</v>
      </c>
      <c r="AF91" s="202">
        <v>0</v>
      </c>
      <c r="AG91" s="202">
        <v>0</v>
      </c>
      <c r="AH91" s="202">
        <v>0</v>
      </c>
      <c r="AI91" s="202">
        <v>5.56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9.24</v>
      </c>
      <c r="AF92" s="202">
        <v>0</v>
      </c>
      <c r="AG92" s="202">
        <v>0</v>
      </c>
      <c r="AH92" s="202">
        <v>0</v>
      </c>
      <c r="AI92" s="202">
        <v>5.56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9.24</v>
      </c>
      <c r="AF93" s="202">
        <v>0</v>
      </c>
      <c r="AG93" s="202">
        <v>0</v>
      </c>
      <c r="AH93" s="202">
        <v>0</v>
      </c>
      <c r="AI93" s="202">
        <v>5.56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9.24</v>
      </c>
      <c r="AF94" s="202">
        <v>0</v>
      </c>
      <c r="AG94" s="202">
        <v>0</v>
      </c>
      <c r="AH94" s="202">
        <v>0</v>
      </c>
      <c r="AI94" s="202">
        <v>5.56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9.24</v>
      </c>
      <c r="AF95" s="202">
        <v>0</v>
      </c>
      <c r="AG95" s="202">
        <v>0</v>
      </c>
      <c r="AH95" s="202">
        <v>0</v>
      </c>
      <c r="AI95" s="202">
        <v>5.56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9.24</v>
      </c>
      <c r="AF96" s="202">
        <v>0</v>
      </c>
      <c r="AG96" s="202">
        <v>0</v>
      </c>
      <c r="AH96" s="202">
        <v>0</v>
      </c>
      <c r="AI96" s="202">
        <v>5.56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9.24</v>
      </c>
      <c r="AF97" s="202">
        <v>0</v>
      </c>
      <c r="AG97" s="202">
        <v>0</v>
      </c>
      <c r="AH97" s="202">
        <v>0</v>
      </c>
      <c r="AI97" s="202">
        <v>5.56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9.24</v>
      </c>
      <c r="AF98" s="202">
        <v>0</v>
      </c>
      <c r="AG98" s="202">
        <v>0</v>
      </c>
      <c r="AH98" s="202">
        <v>0</v>
      </c>
      <c r="AI98" s="202">
        <v>5.56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0.21866750000000007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0.13903249999999967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283.45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283.45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283.45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152</v>
      </c>
      <c r="H6" s="202">
        <v>0</v>
      </c>
      <c r="I6" s="202">
        <v>0</v>
      </c>
      <c r="J6" s="202">
        <v>0</v>
      </c>
      <c r="K6" s="202">
        <v>283.45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152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152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152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152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152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152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152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152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33</v>
      </c>
      <c r="D15" s="25">
        <v>0</v>
      </c>
      <c r="E15" s="25">
        <v>0</v>
      </c>
      <c r="F15" s="25">
        <v>0</v>
      </c>
      <c r="G15" s="202">
        <v>152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33</v>
      </c>
      <c r="D16" s="25">
        <v>0</v>
      </c>
      <c r="E16" s="25">
        <v>0</v>
      </c>
      <c r="F16" s="25">
        <v>0</v>
      </c>
      <c r="G16" s="202">
        <v>152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33</v>
      </c>
      <c r="D17" s="25">
        <v>0</v>
      </c>
      <c r="E17" s="25">
        <v>0</v>
      </c>
      <c r="F17" s="25">
        <v>0</v>
      </c>
      <c r="G17" s="202">
        <v>152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33</v>
      </c>
      <c r="D18" s="25">
        <v>0</v>
      </c>
      <c r="E18" s="25">
        <v>0</v>
      </c>
      <c r="F18" s="25">
        <v>0</v>
      </c>
      <c r="G18" s="202">
        <v>152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33</v>
      </c>
      <c r="D19" s="25">
        <v>0</v>
      </c>
      <c r="E19" s="25">
        <v>0</v>
      </c>
      <c r="F19" s="25">
        <v>0</v>
      </c>
      <c r="G19" s="202">
        <v>152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33</v>
      </c>
      <c r="D20" s="25">
        <v>0</v>
      </c>
      <c r="E20" s="25">
        <v>0</v>
      </c>
      <c r="F20" s="25">
        <v>0</v>
      </c>
      <c r="G20" s="202">
        <v>152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33</v>
      </c>
      <c r="D21" s="25">
        <v>0</v>
      </c>
      <c r="E21" s="25">
        <v>0</v>
      </c>
      <c r="F21" s="25">
        <v>0</v>
      </c>
      <c r="G21" s="202">
        <v>152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33</v>
      </c>
      <c r="D22" s="25">
        <v>0</v>
      </c>
      <c r="E22" s="25">
        <v>0</v>
      </c>
      <c r="F22" s="25">
        <v>0</v>
      </c>
      <c r="G22" s="202">
        <v>152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34</v>
      </c>
      <c r="D23" s="25">
        <v>0</v>
      </c>
      <c r="E23" s="25">
        <v>0</v>
      </c>
      <c r="F23" s="25">
        <v>0</v>
      </c>
      <c r="G23" s="202">
        <v>152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34</v>
      </c>
      <c r="D24" s="25">
        <v>0</v>
      </c>
      <c r="E24" s="25">
        <v>0</v>
      </c>
      <c r="F24" s="25">
        <v>0</v>
      </c>
      <c r="G24" s="202">
        <v>152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34</v>
      </c>
      <c r="D25" s="25">
        <v>0</v>
      </c>
      <c r="E25" s="25">
        <v>0</v>
      </c>
      <c r="F25" s="25">
        <v>0</v>
      </c>
      <c r="G25" s="202">
        <v>152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34</v>
      </c>
      <c r="D26" s="25">
        <v>0</v>
      </c>
      <c r="E26" s="25">
        <v>0</v>
      </c>
      <c r="F26" s="25">
        <v>0</v>
      </c>
      <c r="G26" s="202">
        <v>152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34</v>
      </c>
      <c r="D27" s="25">
        <v>0</v>
      </c>
      <c r="E27" s="25">
        <v>0</v>
      </c>
      <c r="F27" s="25">
        <v>0</v>
      </c>
      <c r="G27" s="202">
        <v>152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34</v>
      </c>
      <c r="D28" s="25">
        <v>0</v>
      </c>
      <c r="E28" s="25">
        <v>0</v>
      </c>
      <c r="F28" s="25">
        <v>0</v>
      </c>
      <c r="G28" s="202">
        <v>152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34</v>
      </c>
      <c r="D29" s="25">
        <v>0</v>
      </c>
      <c r="E29" s="25">
        <v>0</v>
      </c>
      <c r="F29" s="25">
        <v>0</v>
      </c>
      <c r="G29" s="202">
        <v>152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34</v>
      </c>
      <c r="D30" s="25">
        <v>0</v>
      </c>
      <c r="E30" s="25">
        <v>0</v>
      </c>
      <c r="F30" s="25">
        <v>0</v>
      </c>
      <c r="G30" s="202">
        <v>152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2">
        <v>152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2">
        <v>152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2">
        <v>152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152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33</v>
      </c>
      <c r="D35" s="25">
        <v>0</v>
      </c>
      <c r="E35" s="25">
        <v>0</v>
      </c>
      <c r="F35" s="25">
        <v>0</v>
      </c>
      <c r="G35" s="202">
        <v>152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33</v>
      </c>
      <c r="D36" s="25">
        <v>0</v>
      </c>
      <c r="E36" s="25">
        <v>0</v>
      </c>
      <c r="F36" s="25">
        <v>0</v>
      </c>
      <c r="G36" s="202">
        <v>152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33</v>
      </c>
      <c r="D37" s="25">
        <v>0</v>
      </c>
      <c r="E37" s="25">
        <v>0</v>
      </c>
      <c r="F37" s="25">
        <v>0</v>
      </c>
      <c r="G37" s="202">
        <v>152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33</v>
      </c>
      <c r="D38" s="25">
        <v>0</v>
      </c>
      <c r="E38" s="25">
        <v>0</v>
      </c>
      <c r="F38" s="25">
        <v>0</v>
      </c>
      <c r="G38" s="202">
        <v>152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33</v>
      </c>
      <c r="D39" s="25">
        <v>0</v>
      </c>
      <c r="E39" s="25">
        <v>0</v>
      </c>
      <c r="F39" s="25">
        <v>0</v>
      </c>
      <c r="G39" s="202">
        <v>152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33</v>
      </c>
      <c r="D40" s="25">
        <v>0</v>
      </c>
      <c r="E40" s="25">
        <v>0</v>
      </c>
      <c r="F40" s="25">
        <v>0</v>
      </c>
      <c r="G40" s="202">
        <v>152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33</v>
      </c>
      <c r="D41" s="25">
        <v>0</v>
      </c>
      <c r="E41" s="25">
        <v>0</v>
      </c>
      <c r="F41" s="25">
        <v>0</v>
      </c>
      <c r="G41" s="202">
        <v>152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33</v>
      </c>
      <c r="D42" s="25">
        <v>0</v>
      </c>
      <c r="E42" s="25">
        <v>0</v>
      </c>
      <c r="F42" s="25">
        <v>0</v>
      </c>
      <c r="G42" s="202">
        <v>152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33</v>
      </c>
      <c r="D43" s="25">
        <v>0</v>
      </c>
      <c r="E43" s="25">
        <v>0</v>
      </c>
      <c r="F43" s="25">
        <v>0</v>
      </c>
      <c r="G43" s="202">
        <v>152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33</v>
      </c>
      <c r="D44" s="25">
        <v>0</v>
      </c>
      <c r="E44" s="25">
        <v>0</v>
      </c>
      <c r="F44" s="25">
        <v>0</v>
      </c>
      <c r="G44" s="202">
        <v>152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32</v>
      </c>
      <c r="D45" s="25">
        <v>0</v>
      </c>
      <c r="E45" s="25">
        <v>0</v>
      </c>
      <c r="F45" s="25">
        <v>0</v>
      </c>
      <c r="G45" s="202">
        <v>149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32</v>
      </c>
      <c r="D46" s="25">
        <v>0</v>
      </c>
      <c r="E46" s="25">
        <v>0</v>
      </c>
      <c r="F46" s="25">
        <v>0</v>
      </c>
      <c r="G46" s="202">
        <v>149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32</v>
      </c>
      <c r="D47" s="25">
        <v>0</v>
      </c>
      <c r="E47" s="25">
        <v>0</v>
      </c>
      <c r="F47" s="25">
        <v>0</v>
      </c>
      <c r="G47" s="202">
        <v>149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32</v>
      </c>
      <c r="D48" s="25">
        <v>0</v>
      </c>
      <c r="E48" s="25">
        <v>0</v>
      </c>
      <c r="F48" s="25">
        <v>0</v>
      </c>
      <c r="G48" s="202">
        <v>149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32</v>
      </c>
      <c r="D49" s="25">
        <v>0</v>
      </c>
      <c r="E49" s="25">
        <v>0</v>
      </c>
      <c r="F49" s="25">
        <v>0</v>
      </c>
      <c r="G49" s="202">
        <v>149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32</v>
      </c>
      <c r="D50" s="25">
        <v>0</v>
      </c>
      <c r="E50" s="25">
        <v>0</v>
      </c>
      <c r="F50" s="25">
        <v>0</v>
      </c>
      <c r="G50" s="202">
        <v>149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32</v>
      </c>
      <c r="D51" s="25">
        <v>0</v>
      </c>
      <c r="E51" s="25">
        <v>0</v>
      </c>
      <c r="F51" s="25">
        <v>0</v>
      </c>
      <c r="G51" s="202">
        <v>149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32</v>
      </c>
      <c r="D52" s="25">
        <v>0</v>
      </c>
      <c r="E52" s="25">
        <v>0</v>
      </c>
      <c r="F52" s="25">
        <v>0</v>
      </c>
      <c r="G52" s="202">
        <v>149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32</v>
      </c>
      <c r="D53" s="25">
        <v>0</v>
      </c>
      <c r="E53" s="25">
        <v>0</v>
      </c>
      <c r="F53" s="25">
        <v>0</v>
      </c>
      <c r="G53" s="202">
        <v>149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32</v>
      </c>
      <c r="D54" s="25">
        <v>0</v>
      </c>
      <c r="E54" s="25">
        <v>0</v>
      </c>
      <c r="F54" s="25">
        <v>0</v>
      </c>
      <c r="G54" s="202">
        <v>149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32</v>
      </c>
      <c r="D55" s="25">
        <v>0</v>
      </c>
      <c r="E55" s="25">
        <v>0</v>
      </c>
      <c r="F55" s="25">
        <v>0</v>
      </c>
      <c r="G55" s="202">
        <v>149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32</v>
      </c>
      <c r="D56" s="25">
        <v>0</v>
      </c>
      <c r="E56" s="25">
        <v>0</v>
      </c>
      <c r="F56" s="25">
        <v>0</v>
      </c>
      <c r="G56" s="202">
        <v>149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32</v>
      </c>
      <c r="D57" s="25">
        <v>0</v>
      </c>
      <c r="E57" s="25">
        <v>0</v>
      </c>
      <c r="F57" s="25">
        <v>0</v>
      </c>
      <c r="G57" s="202">
        <v>149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32</v>
      </c>
      <c r="D58" s="25">
        <v>0</v>
      </c>
      <c r="E58" s="25">
        <v>0</v>
      </c>
      <c r="F58" s="25">
        <v>0</v>
      </c>
      <c r="G58" s="202">
        <v>149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32</v>
      </c>
      <c r="D59" s="25">
        <v>0</v>
      </c>
      <c r="E59" s="25">
        <v>0</v>
      </c>
      <c r="F59" s="25">
        <v>0</v>
      </c>
      <c r="G59" s="202">
        <v>149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32</v>
      </c>
      <c r="D60" s="25">
        <v>0</v>
      </c>
      <c r="E60" s="25">
        <v>0</v>
      </c>
      <c r="F60" s="25">
        <v>0</v>
      </c>
      <c r="G60" s="202">
        <v>149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32</v>
      </c>
      <c r="D61" s="25">
        <v>0</v>
      </c>
      <c r="E61" s="25">
        <v>0</v>
      </c>
      <c r="F61" s="25">
        <v>0</v>
      </c>
      <c r="G61" s="202">
        <v>149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32</v>
      </c>
      <c r="D62" s="25">
        <v>0</v>
      </c>
      <c r="E62" s="25">
        <v>0</v>
      </c>
      <c r="F62" s="25">
        <v>0</v>
      </c>
      <c r="G62" s="202">
        <v>149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2">
        <v>147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147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147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147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147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2">
        <v>147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2">
        <v>147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2">
        <v>147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32</v>
      </c>
      <c r="D71" s="25">
        <v>0</v>
      </c>
      <c r="E71" s="25">
        <v>0</v>
      </c>
      <c r="F71" s="25">
        <v>0</v>
      </c>
      <c r="G71" s="202">
        <v>147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147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32</v>
      </c>
      <c r="D73" s="25">
        <v>0</v>
      </c>
      <c r="E73" s="25">
        <v>0</v>
      </c>
      <c r="F73" s="25">
        <v>0</v>
      </c>
      <c r="G73" s="202">
        <v>147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32</v>
      </c>
      <c r="D74" s="25">
        <v>0</v>
      </c>
      <c r="E74" s="25">
        <v>0</v>
      </c>
      <c r="F74" s="25">
        <v>0</v>
      </c>
      <c r="G74" s="202">
        <v>147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32</v>
      </c>
      <c r="D75" s="25">
        <v>0</v>
      </c>
      <c r="E75" s="25">
        <v>0</v>
      </c>
      <c r="F75" s="25">
        <v>0</v>
      </c>
      <c r="G75" s="202">
        <v>147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32</v>
      </c>
      <c r="D76" s="25">
        <v>0</v>
      </c>
      <c r="E76" s="25">
        <v>0</v>
      </c>
      <c r="F76" s="25">
        <v>0</v>
      </c>
      <c r="G76" s="202">
        <v>149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32</v>
      </c>
      <c r="D77" s="25">
        <v>0</v>
      </c>
      <c r="E77" s="25">
        <v>0</v>
      </c>
      <c r="F77" s="25">
        <v>0</v>
      </c>
      <c r="G77" s="202">
        <v>149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32</v>
      </c>
      <c r="D78" s="25">
        <v>0</v>
      </c>
      <c r="E78" s="25">
        <v>0</v>
      </c>
      <c r="F78" s="25">
        <v>0</v>
      </c>
      <c r="G78" s="202">
        <v>149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32</v>
      </c>
      <c r="D79" s="25">
        <v>0</v>
      </c>
      <c r="E79" s="25">
        <v>0</v>
      </c>
      <c r="F79" s="25">
        <v>0</v>
      </c>
      <c r="G79" s="202">
        <v>149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32</v>
      </c>
      <c r="D80" s="25">
        <v>0</v>
      </c>
      <c r="E80" s="25">
        <v>0</v>
      </c>
      <c r="F80" s="25">
        <v>0</v>
      </c>
      <c r="G80" s="202">
        <v>149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32</v>
      </c>
      <c r="D81" s="25">
        <v>0</v>
      </c>
      <c r="E81" s="25">
        <v>0</v>
      </c>
      <c r="F81" s="25">
        <v>0</v>
      </c>
      <c r="G81" s="202">
        <v>149</v>
      </c>
      <c r="H81" s="202">
        <v>0</v>
      </c>
      <c r="I81" s="202">
        <v>0</v>
      </c>
      <c r="J81" s="202">
        <v>0</v>
      </c>
      <c r="K81" s="202">
        <v>305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32</v>
      </c>
      <c r="D82" s="25">
        <v>0</v>
      </c>
      <c r="E82" s="25">
        <v>0</v>
      </c>
      <c r="F82" s="25">
        <v>0</v>
      </c>
      <c r="G82" s="202">
        <v>149</v>
      </c>
      <c r="H82" s="202">
        <v>0</v>
      </c>
      <c r="I82" s="202">
        <v>0</v>
      </c>
      <c r="J82" s="202">
        <v>0</v>
      </c>
      <c r="K82" s="202">
        <v>305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32</v>
      </c>
      <c r="D83" s="25">
        <v>0</v>
      </c>
      <c r="E83" s="25">
        <v>0</v>
      </c>
      <c r="F83" s="25">
        <v>0</v>
      </c>
      <c r="G83" s="202">
        <v>149</v>
      </c>
      <c r="H83" s="202">
        <v>0</v>
      </c>
      <c r="I83" s="202">
        <v>0</v>
      </c>
      <c r="J83" s="202">
        <v>0</v>
      </c>
      <c r="K83" s="202">
        <v>305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32</v>
      </c>
      <c r="D84" s="25">
        <v>0</v>
      </c>
      <c r="E84" s="25">
        <v>0</v>
      </c>
      <c r="F84" s="25">
        <v>0</v>
      </c>
      <c r="G84" s="202">
        <v>149</v>
      </c>
      <c r="H84" s="202">
        <v>0</v>
      </c>
      <c r="I84" s="202">
        <v>0</v>
      </c>
      <c r="J84" s="202">
        <v>0</v>
      </c>
      <c r="K84" s="202">
        <v>305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32</v>
      </c>
      <c r="D85" s="25">
        <v>0</v>
      </c>
      <c r="E85" s="25">
        <v>0</v>
      </c>
      <c r="F85" s="25">
        <v>0</v>
      </c>
      <c r="G85" s="202">
        <v>149</v>
      </c>
      <c r="H85" s="202">
        <v>0</v>
      </c>
      <c r="I85" s="202">
        <v>0</v>
      </c>
      <c r="J85" s="202">
        <v>0</v>
      </c>
      <c r="K85" s="202">
        <v>305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32</v>
      </c>
      <c r="D86" s="25">
        <v>0</v>
      </c>
      <c r="E86" s="25">
        <v>0</v>
      </c>
      <c r="F86" s="25">
        <v>0</v>
      </c>
      <c r="G86" s="202">
        <v>152</v>
      </c>
      <c r="H86" s="202">
        <v>0</v>
      </c>
      <c r="I86" s="202">
        <v>0</v>
      </c>
      <c r="J86" s="202">
        <v>0</v>
      </c>
      <c r="K86" s="202">
        <v>305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32</v>
      </c>
      <c r="D87" s="25">
        <v>0</v>
      </c>
      <c r="E87" s="25">
        <v>0</v>
      </c>
      <c r="F87" s="25">
        <v>0</v>
      </c>
      <c r="G87" s="202">
        <v>152</v>
      </c>
      <c r="H87" s="202">
        <v>0</v>
      </c>
      <c r="I87" s="202">
        <v>0</v>
      </c>
      <c r="J87" s="202">
        <v>0</v>
      </c>
      <c r="K87" s="202">
        <v>305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32</v>
      </c>
      <c r="D88" s="25">
        <v>0</v>
      </c>
      <c r="E88" s="25">
        <v>0</v>
      </c>
      <c r="F88" s="25">
        <v>0</v>
      </c>
      <c r="G88" s="202">
        <v>152</v>
      </c>
      <c r="H88" s="202">
        <v>0</v>
      </c>
      <c r="I88" s="202">
        <v>0</v>
      </c>
      <c r="J88" s="202">
        <v>0</v>
      </c>
      <c r="K88" s="202">
        <v>305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32</v>
      </c>
      <c r="D89" s="25">
        <v>0</v>
      </c>
      <c r="E89" s="25">
        <v>0</v>
      </c>
      <c r="F89" s="25">
        <v>0</v>
      </c>
      <c r="G89" s="202">
        <v>152</v>
      </c>
      <c r="H89" s="202">
        <v>0</v>
      </c>
      <c r="I89" s="202">
        <v>0</v>
      </c>
      <c r="J89" s="202">
        <v>0</v>
      </c>
      <c r="K89" s="202">
        <v>305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33</v>
      </c>
      <c r="D90" s="25">
        <v>0</v>
      </c>
      <c r="E90" s="25">
        <v>0</v>
      </c>
      <c r="F90" s="25">
        <v>0</v>
      </c>
      <c r="G90" s="202">
        <v>152</v>
      </c>
      <c r="H90" s="202">
        <v>0</v>
      </c>
      <c r="I90" s="202">
        <v>0</v>
      </c>
      <c r="J90" s="202">
        <v>0</v>
      </c>
      <c r="K90" s="202">
        <v>305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33</v>
      </c>
      <c r="D91" s="25">
        <v>0</v>
      </c>
      <c r="E91" s="25">
        <v>0</v>
      </c>
      <c r="F91" s="25">
        <v>0</v>
      </c>
      <c r="G91" s="202">
        <v>152</v>
      </c>
      <c r="H91" s="202">
        <v>0</v>
      </c>
      <c r="I91" s="202">
        <v>0</v>
      </c>
      <c r="J91" s="202">
        <v>0</v>
      </c>
      <c r="K91" s="202">
        <v>305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33</v>
      </c>
      <c r="D92" s="25">
        <v>0</v>
      </c>
      <c r="E92" s="25">
        <v>0</v>
      </c>
      <c r="F92" s="25">
        <v>0</v>
      </c>
      <c r="G92" s="202">
        <v>152</v>
      </c>
      <c r="H92" s="202">
        <v>0</v>
      </c>
      <c r="I92" s="202">
        <v>0</v>
      </c>
      <c r="J92" s="202">
        <v>0</v>
      </c>
      <c r="K92" s="202">
        <v>305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33</v>
      </c>
      <c r="D93" s="25">
        <v>0</v>
      </c>
      <c r="E93" s="25">
        <v>0</v>
      </c>
      <c r="F93" s="25">
        <v>0</v>
      </c>
      <c r="G93" s="202">
        <v>152</v>
      </c>
      <c r="H93" s="202">
        <v>0</v>
      </c>
      <c r="I93" s="202">
        <v>0</v>
      </c>
      <c r="J93" s="202">
        <v>0</v>
      </c>
      <c r="K93" s="202">
        <v>305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33</v>
      </c>
      <c r="D94" s="25">
        <v>0</v>
      </c>
      <c r="E94" s="25">
        <v>0</v>
      </c>
      <c r="F94" s="25">
        <v>0</v>
      </c>
      <c r="G94" s="202">
        <v>152</v>
      </c>
      <c r="H94" s="202">
        <v>0</v>
      </c>
      <c r="I94" s="202">
        <v>0</v>
      </c>
      <c r="J94" s="202">
        <v>0</v>
      </c>
      <c r="K94" s="202">
        <v>305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33</v>
      </c>
      <c r="D95" s="25">
        <v>0</v>
      </c>
      <c r="E95" s="25">
        <v>0</v>
      </c>
      <c r="F95" s="25">
        <v>0</v>
      </c>
      <c r="G95" s="202">
        <v>152</v>
      </c>
      <c r="H95" s="202">
        <v>0</v>
      </c>
      <c r="I95" s="202">
        <v>0</v>
      </c>
      <c r="J95" s="202">
        <v>0</v>
      </c>
      <c r="K95" s="202">
        <v>305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33</v>
      </c>
      <c r="D96" s="25">
        <v>0</v>
      </c>
      <c r="E96" s="25">
        <v>0</v>
      </c>
      <c r="F96" s="25">
        <v>0</v>
      </c>
      <c r="G96" s="202">
        <v>152</v>
      </c>
      <c r="H96" s="202">
        <v>0</v>
      </c>
      <c r="I96" s="202">
        <v>0</v>
      </c>
      <c r="J96" s="202">
        <v>0</v>
      </c>
      <c r="K96" s="202">
        <v>305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33</v>
      </c>
      <c r="D97" s="25">
        <v>0</v>
      </c>
      <c r="E97" s="25">
        <v>0</v>
      </c>
      <c r="F97" s="25">
        <v>0</v>
      </c>
      <c r="G97" s="202">
        <v>152</v>
      </c>
      <c r="H97" s="202">
        <v>0</v>
      </c>
      <c r="I97" s="202">
        <v>0</v>
      </c>
      <c r="J97" s="202">
        <v>0</v>
      </c>
      <c r="K97" s="202">
        <v>305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33</v>
      </c>
      <c r="D98" s="25">
        <v>0</v>
      </c>
      <c r="E98" s="25">
        <v>0</v>
      </c>
      <c r="F98" s="25">
        <v>0</v>
      </c>
      <c r="G98" s="202">
        <v>152</v>
      </c>
      <c r="H98" s="202">
        <v>0</v>
      </c>
      <c r="I98" s="202">
        <v>0</v>
      </c>
      <c r="J98" s="202">
        <v>0</v>
      </c>
      <c r="K98" s="202">
        <v>305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0.78674999999999995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3.6107499999999999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6.6509499999999999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30.29</v>
      </c>
      <c r="H3" s="202">
        <v>0</v>
      </c>
      <c r="I3" s="202">
        <v>0</v>
      </c>
      <c r="J3" s="202">
        <v>31.12</v>
      </c>
      <c r="K3" s="202">
        <v>18.809999999999999</v>
      </c>
      <c r="L3" s="202">
        <v>0.34</v>
      </c>
      <c r="M3" s="202">
        <v>2.37</v>
      </c>
      <c r="N3" s="202">
        <v>1.94</v>
      </c>
      <c r="O3" s="202">
        <v>2.73</v>
      </c>
      <c r="P3" s="202">
        <v>0.9</v>
      </c>
      <c r="Q3" s="202">
        <v>0.33</v>
      </c>
      <c r="R3" s="202">
        <v>0.67</v>
      </c>
      <c r="S3" s="202">
        <v>0.42</v>
      </c>
      <c r="T3" s="202">
        <v>0</v>
      </c>
      <c r="U3" s="202">
        <v>2.1</v>
      </c>
      <c r="V3" s="202">
        <v>0.23</v>
      </c>
      <c r="W3" s="202">
        <v>0.53</v>
      </c>
      <c r="X3" s="202">
        <v>3.04</v>
      </c>
      <c r="Y3" s="202">
        <v>0</v>
      </c>
      <c r="Z3" s="202">
        <v>4.55</v>
      </c>
      <c r="AA3" s="202">
        <v>1.47</v>
      </c>
      <c r="AB3" s="202">
        <v>0</v>
      </c>
      <c r="AC3" s="202">
        <v>21.19</v>
      </c>
      <c r="AD3" s="202">
        <v>0</v>
      </c>
      <c r="AE3" s="202">
        <v>0</v>
      </c>
      <c r="AF3" s="202">
        <v>0</v>
      </c>
      <c r="AG3" s="202">
        <v>38.92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286.38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30.29</v>
      </c>
      <c r="H4" s="202">
        <v>0</v>
      </c>
      <c r="I4" s="202">
        <v>0</v>
      </c>
      <c r="J4" s="202">
        <v>31.12</v>
      </c>
      <c r="K4" s="202">
        <v>18.809999999999999</v>
      </c>
      <c r="L4" s="202">
        <v>0.34</v>
      </c>
      <c r="M4" s="202">
        <v>2.37</v>
      </c>
      <c r="N4" s="202">
        <v>1.94</v>
      </c>
      <c r="O4" s="202">
        <v>2.73</v>
      </c>
      <c r="P4" s="202">
        <v>0.9</v>
      </c>
      <c r="Q4" s="202">
        <v>0.33</v>
      </c>
      <c r="R4" s="202">
        <v>0.67</v>
      </c>
      <c r="S4" s="202">
        <v>0.42</v>
      </c>
      <c r="T4" s="202">
        <v>0</v>
      </c>
      <c r="U4" s="202">
        <v>2.1</v>
      </c>
      <c r="V4" s="202">
        <v>0.23</v>
      </c>
      <c r="W4" s="202">
        <v>0.53</v>
      </c>
      <c r="X4" s="202">
        <v>2.42</v>
      </c>
      <c r="Y4" s="202">
        <v>0</v>
      </c>
      <c r="Z4" s="202">
        <v>4.55</v>
      </c>
      <c r="AA4" s="202">
        <v>1.47</v>
      </c>
      <c r="AB4" s="202">
        <v>0</v>
      </c>
      <c r="AC4" s="202">
        <v>21.19</v>
      </c>
      <c r="AD4" s="202">
        <v>0</v>
      </c>
      <c r="AE4" s="202">
        <v>0</v>
      </c>
      <c r="AF4" s="202">
        <v>0</v>
      </c>
      <c r="AG4" s="202">
        <v>38.92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286.38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30.29</v>
      </c>
      <c r="H5" s="202">
        <v>0</v>
      </c>
      <c r="I5" s="202">
        <v>0</v>
      </c>
      <c r="J5" s="202">
        <v>31.12</v>
      </c>
      <c r="K5" s="202">
        <v>18.809999999999999</v>
      </c>
      <c r="L5" s="202">
        <v>0.34</v>
      </c>
      <c r="M5" s="202">
        <v>2.37</v>
      </c>
      <c r="N5" s="202">
        <v>1.94</v>
      </c>
      <c r="O5" s="202">
        <v>2.73</v>
      </c>
      <c r="P5" s="202">
        <v>0.9</v>
      </c>
      <c r="Q5" s="202">
        <v>0.33</v>
      </c>
      <c r="R5" s="202">
        <v>0.67</v>
      </c>
      <c r="S5" s="202">
        <v>0.42</v>
      </c>
      <c r="T5" s="202">
        <v>0</v>
      </c>
      <c r="U5" s="202">
        <v>2.1</v>
      </c>
      <c r="V5" s="202">
        <v>0.23</v>
      </c>
      <c r="W5" s="202">
        <v>0.53</v>
      </c>
      <c r="X5" s="202">
        <v>2.42</v>
      </c>
      <c r="Y5" s="202">
        <v>0</v>
      </c>
      <c r="Z5" s="202">
        <v>4.55</v>
      </c>
      <c r="AA5" s="202">
        <v>1.47</v>
      </c>
      <c r="AB5" s="202">
        <v>0</v>
      </c>
      <c r="AC5" s="202">
        <v>21.19</v>
      </c>
      <c r="AD5" s="202">
        <v>0</v>
      </c>
      <c r="AE5" s="202">
        <v>0</v>
      </c>
      <c r="AF5" s="202">
        <v>0</v>
      </c>
      <c r="AG5" s="202">
        <v>38.92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286.38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30.29</v>
      </c>
      <c r="H6" s="202">
        <v>0</v>
      </c>
      <c r="I6" s="202">
        <v>0</v>
      </c>
      <c r="J6" s="202">
        <v>31.12</v>
      </c>
      <c r="K6" s="202">
        <v>18.809999999999999</v>
      </c>
      <c r="L6" s="202">
        <v>0.34</v>
      </c>
      <c r="M6" s="202">
        <v>2.37</v>
      </c>
      <c r="N6" s="202">
        <v>1.94</v>
      </c>
      <c r="O6" s="202">
        <v>2.73</v>
      </c>
      <c r="P6" s="202">
        <v>0.9</v>
      </c>
      <c r="Q6" s="202">
        <v>0.33</v>
      </c>
      <c r="R6" s="202">
        <v>0.67</v>
      </c>
      <c r="S6" s="202">
        <v>0.42</v>
      </c>
      <c r="T6" s="202">
        <v>0</v>
      </c>
      <c r="U6" s="202">
        <v>2.1</v>
      </c>
      <c r="V6" s="202">
        <v>0.23</v>
      </c>
      <c r="W6" s="202">
        <v>0.53</v>
      </c>
      <c r="X6" s="202">
        <v>2.42</v>
      </c>
      <c r="Y6" s="202">
        <v>0</v>
      </c>
      <c r="Z6" s="202">
        <v>4.55</v>
      </c>
      <c r="AA6" s="202">
        <v>1.47</v>
      </c>
      <c r="AB6" s="202">
        <v>0</v>
      </c>
      <c r="AC6" s="202">
        <v>21.19</v>
      </c>
      <c r="AD6" s="202">
        <v>0</v>
      </c>
      <c r="AE6" s="202">
        <v>0</v>
      </c>
      <c r="AF6" s="202">
        <v>0</v>
      </c>
      <c r="AG6" s="202">
        <v>38.92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286.38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30.29</v>
      </c>
      <c r="H7" s="202">
        <v>0</v>
      </c>
      <c r="I7" s="202">
        <v>0</v>
      </c>
      <c r="J7" s="202">
        <v>31.12</v>
      </c>
      <c r="K7" s="202">
        <v>18.899999999999999</v>
      </c>
      <c r="L7" s="202">
        <v>0.34</v>
      </c>
      <c r="M7" s="202">
        <v>2.37</v>
      </c>
      <c r="N7" s="202">
        <v>1.94</v>
      </c>
      <c r="O7" s="202">
        <v>2.73</v>
      </c>
      <c r="P7" s="202">
        <v>0.9</v>
      </c>
      <c r="Q7" s="202">
        <v>0.33</v>
      </c>
      <c r="R7" s="202">
        <v>0.67</v>
      </c>
      <c r="S7" s="202">
        <v>0.42</v>
      </c>
      <c r="T7" s="202">
        <v>0</v>
      </c>
      <c r="U7" s="202">
        <v>2.1</v>
      </c>
      <c r="V7" s="202">
        <v>0.23</v>
      </c>
      <c r="W7" s="202">
        <v>0.53</v>
      </c>
      <c r="X7" s="202">
        <v>2.42</v>
      </c>
      <c r="Y7" s="202">
        <v>0</v>
      </c>
      <c r="Z7" s="202">
        <v>4.55</v>
      </c>
      <c r="AA7" s="202">
        <v>1.47</v>
      </c>
      <c r="AB7" s="202">
        <v>0</v>
      </c>
      <c r="AC7" s="202">
        <v>21.19</v>
      </c>
      <c r="AD7" s="202">
        <v>0</v>
      </c>
      <c r="AE7" s="202">
        <v>0</v>
      </c>
      <c r="AF7" s="202">
        <v>0</v>
      </c>
      <c r="AG7" s="202">
        <v>38.92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286.38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30.29</v>
      </c>
      <c r="H8" s="202">
        <v>0</v>
      </c>
      <c r="I8" s="202">
        <v>0</v>
      </c>
      <c r="J8" s="202">
        <v>31.12</v>
      </c>
      <c r="K8" s="202">
        <v>18.899999999999999</v>
      </c>
      <c r="L8" s="202">
        <v>0.34</v>
      </c>
      <c r="M8" s="202">
        <v>2.37</v>
      </c>
      <c r="N8" s="202">
        <v>1.94</v>
      </c>
      <c r="O8" s="202">
        <v>2.73</v>
      </c>
      <c r="P8" s="202">
        <v>0.9</v>
      </c>
      <c r="Q8" s="202">
        <v>0.33</v>
      </c>
      <c r="R8" s="202">
        <v>0.67</v>
      </c>
      <c r="S8" s="202">
        <v>0.42</v>
      </c>
      <c r="T8" s="202">
        <v>0</v>
      </c>
      <c r="U8" s="202">
        <v>2.1</v>
      </c>
      <c r="V8" s="202">
        <v>0.23</v>
      </c>
      <c r="W8" s="202">
        <v>0.53</v>
      </c>
      <c r="X8" s="202">
        <v>2.42</v>
      </c>
      <c r="Y8" s="202">
        <v>0</v>
      </c>
      <c r="Z8" s="202">
        <v>4.55</v>
      </c>
      <c r="AA8" s="202">
        <v>1.47</v>
      </c>
      <c r="AB8" s="202">
        <v>0</v>
      </c>
      <c r="AC8" s="202">
        <v>21.19</v>
      </c>
      <c r="AD8" s="202">
        <v>0</v>
      </c>
      <c r="AE8" s="202">
        <v>0</v>
      </c>
      <c r="AF8" s="202">
        <v>0</v>
      </c>
      <c r="AG8" s="202">
        <v>38.92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286.38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30.29</v>
      </c>
      <c r="H9" s="202">
        <v>0</v>
      </c>
      <c r="I9" s="202">
        <v>0</v>
      </c>
      <c r="J9" s="202">
        <v>31.12</v>
      </c>
      <c r="K9" s="202">
        <v>18.899999999999999</v>
      </c>
      <c r="L9" s="202">
        <v>0.34</v>
      </c>
      <c r="M9" s="202">
        <v>2.37</v>
      </c>
      <c r="N9" s="202">
        <v>1.94</v>
      </c>
      <c r="O9" s="202">
        <v>2.73</v>
      </c>
      <c r="P9" s="202">
        <v>0.9</v>
      </c>
      <c r="Q9" s="202">
        <v>0.33</v>
      </c>
      <c r="R9" s="202">
        <v>0.67</v>
      </c>
      <c r="S9" s="202">
        <v>0.42</v>
      </c>
      <c r="T9" s="202">
        <v>0</v>
      </c>
      <c r="U9" s="202">
        <v>2.1</v>
      </c>
      <c r="V9" s="202">
        <v>0.23</v>
      </c>
      <c r="W9" s="202">
        <v>0.53</v>
      </c>
      <c r="X9" s="202">
        <v>2.2200000000000002</v>
      </c>
      <c r="Y9" s="202">
        <v>0</v>
      </c>
      <c r="Z9" s="202">
        <v>4.55</v>
      </c>
      <c r="AA9" s="202">
        <v>1.47</v>
      </c>
      <c r="AB9" s="202">
        <v>0</v>
      </c>
      <c r="AC9" s="202">
        <v>21.19</v>
      </c>
      <c r="AD9" s="202">
        <v>0</v>
      </c>
      <c r="AE9" s="202">
        <v>0</v>
      </c>
      <c r="AF9" s="202">
        <v>0</v>
      </c>
      <c r="AG9" s="202">
        <v>38.92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286.38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30.29</v>
      </c>
      <c r="H10" s="202">
        <v>0</v>
      </c>
      <c r="I10" s="202">
        <v>0</v>
      </c>
      <c r="J10" s="202">
        <v>31.12</v>
      </c>
      <c r="K10" s="202">
        <v>18.899999999999999</v>
      </c>
      <c r="L10" s="202">
        <v>0.34</v>
      </c>
      <c r="M10" s="202">
        <v>2.37</v>
      </c>
      <c r="N10" s="202">
        <v>1.94</v>
      </c>
      <c r="O10" s="202">
        <v>2.73</v>
      </c>
      <c r="P10" s="202">
        <v>0.9</v>
      </c>
      <c r="Q10" s="202">
        <v>0.33</v>
      </c>
      <c r="R10" s="202">
        <v>0.67</v>
      </c>
      <c r="S10" s="202">
        <v>0.43</v>
      </c>
      <c r="T10" s="202">
        <v>0</v>
      </c>
      <c r="U10" s="202">
        <v>2.1</v>
      </c>
      <c r="V10" s="202">
        <v>0.23</v>
      </c>
      <c r="W10" s="202">
        <v>0.53</v>
      </c>
      <c r="X10" s="202">
        <v>2.2200000000000002</v>
      </c>
      <c r="Y10" s="202">
        <v>0</v>
      </c>
      <c r="Z10" s="202">
        <v>4.55</v>
      </c>
      <c r="AA10" s="202">
        <v>1.47</v>
      </c>
      <c r="AB10" s="202">
        <v>0</v>
      </c>
      <c r="AC10" s="202">
        <v>21.19</v>
      </c>
      <c r="AD10" s="202">
        <v>0</v>
      </c>
      <c r="AE10" s="202">
        <v>0</v>
      </c>
      <c r="AF10" s="202">
        <v>0</v>
      </c>
      <c r="AG10" s="202">
        <v>38.92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286.38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30.29</v>
      </c>
      <c r="H11" s="202">
        <v>0</v>
      </c>
      <c r="I11" s="202">
        <v>0</v>
      </c>
      <c r="J11" s="202">
        <v>31.12</v>
      </c>
      <c r="K11" s="202">
        <v>89.61</v>
      </c>
      <c r="L11" s="202">
        <v>5.44</v>
      </c>
      <c r="M11" s="202">
        <v>2.37</v>
      </c>
      <c r="N11" s="202">
        <v>1.94</v>
      </c>
      <c r="O11" s="202">
        <v>2.73</v>
      </c>
      <c r="P11" s="202">
        <v>0.9</v>
      </c>
      <c r="Q11" s="202">
        <v>0.33</v>
      </c>
      <c r="R11" s="202">
        <v>0.67</v>
      </c>
      <c r="S11" s="202">
        <v>0.43</v>
      </c>
      <c r="T11" s="202">
        <v>0</v>
      </c>
      <c r="U11" s="202">
        <v>2.1</v>
      </c>
      <c r="V11" s="202">
        <v>0.23</v>
      </c>
      <c r="W11" s="202">
        <v>0.53</v>
      </c>
      <c r="X11" s="202">
        <v>2.2200000000000002</v>
      </c>
      <c r="Y11" s="202">
        <v>0</v>
      </c>
      <c r="Z11" s="202">
        <v>3.39</v>
      </c>
      <c r="AA11" s="202">
        <v>0</v>
      </c>
      <c r="AB11" s="202">
        <v>0</v>
      </c>
      <c r="AC11" s="202">
        <v>21.19</v>
      </c>
      <c r="AD11" s="202">
        <v>0</v>
      </c>
      <c r="AE11" s="202">
        <v>0</v>
      </c>
      <c r="AF11" s="202">
        <v>0</v>
      </c>
      <c r="AG11" s="202">
        <v>38.92</v>
      </c>
      <c r="AH11" s="202">
        <v>0</v>
      </c>
      <c r="AI11" s="202">
        <v>0</v>
      </c>
      <c r="AJ11" s="202">
        <v>0</v>
      </c>
      <c r="AK11" s="202">
        <v>15.85</v>
      </c>
      <c r="AL11" s="202">
        <v>0</v>
      </c>
      <c r="AM11" s="202">
        <v>286.38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30.29</v>
      </c>
      <c r="H12" s="202">
        <v>0</v>
      </c>
      <c r="I12" s="202">
        <v>0</v>
      </c>
      <c r="J12" s="202">
        <v>31.12</v>
      </c>
      <c r="K12" s="202">
        <v>132.16</v>
      </c>
      <c r="L12" s="202">
        <v>5.44</v>
      </c>
      <c r="M12" s="202">
        <v>2.37</v>
      </c>
      <c r="N12" s="202">
        <v>1.94</v>
      </c>
      <c r="O12" s="202">
        <v>2.73</v>
      </c>
      <c r="P12" s="202">
        <v>0.9</v>
      </c>
      <c r="Q12" s="202">
        <v>0.33</v>
      </c>
      <c r="R12" s="202">
        <v>0.67</v>
      </c>
      <c r="S12" s="202">
        <v>0.43</v>
      </c>
      <c r="T12" s="202">
        <v>0</v>
      </c>
      <c r="U12" s="202">
        <v>2.1</v>
      </c>
      <c r="V12" s="202">
        <v>0.23</v>
      </c>
      <c r="W12" s="202">
        <v>0.53</v>
      </c>
      <c r="X12" s="202">
        <v>2.2200000000000002</v>
      </c>
      <c r="Y12" s="202">
        <v>0</v>
      </c>
      <c r="Z12" s="202">
        <v>3.39</v>
      </c>
      <c r="AA12" s="202">
        <v>0</v>
      </c>
      <c r="AB12" s="202">
        <v>0</v>
      </c>
      <c r="AC12" s="202">
        <v>21.19</v>
      </c>
      <c r="AD12" s="202">
        <v>0</v>
      </c>
      <c r="AE12" s="202">
        <v>0</v>
      </c>
      <c r="AF12" s="202">
        <v>0</v>
      </c>
      <c r="AG12" s="202">
        <v>38.92</v>
      </c>
      <c r="AH12" s="202">
        <v>0</v>
      </c>
      <c r="AI12" s="202">
        <v>0</v>
      </c>
      <c r="AJ12" s="202">
        <v>0</v>
      </c>
      <c r="AK12" s="202">
        <v>15.85</v>
      </c>
      <c r="AL12" s="202">
        <v>0</v>
      </c>
      <c r="AM12" s="202">
        <v>286.38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30.29</v>
      </c>
      <c r="H13" s="202">
        <v>0</v>
      </c>
      <c r="I13" s="202">
        <v>0</v>
      </c>
      <c r="J13" s="202">
        <v>31.12</v>
      </c>
      <c r="K13" s="202">
        <v>132.15</v>
      </c>
      <c r="L13" s="202">
        <v>6.24</v>
      </c>
      <c r="M13" s="202">
        <v>2.37</v>
      </c>
      <c r="N13" s="202">
        <v>1.94</v>
      </c>
      <c r="O13" s="202">
        <v>2.73</v>
      </c>
      <c r="P13" s="202">
        <v>0.9</v>
      </c>
      <c r="Q13" s="202">
        <v>0.33</v>
      </c>
      <c r="R13" s="202">
        <v>0.67</v>
      </c>
      <c r="S13" s="202">
        <v>0.43</v>
      </c>
      <c r="T13" s="202">
        <v>0</v>
      </c>
      <c r="U13" s="202">
        <v>2.1</v>
      </c>
      <c r="V13" s="202">
        <v>0.23</v>
      </c>
      <c r="W13" s="202">
        <v>0.53</v>
      </c>
      <c r="X13" s="202">
        <v>2.2200000000000002</v>
      </c>
      <c r="Y13" s="202">
        <v>0</v>
      </c>
      <c r="Z13" s="202">
        <v>4.55</v>
      </c>
      <c r="AA13" s="202">
        <v>1.47</v>
      </c>
      <c r="AB13" s="202">
        <v>0</v>
      </c>
      <c r="AC13" s="202">
        <v>21.19</v>
      </c>
      <c r="AD13" s="202">
        <v>0</v>
      </c>
      <c r="AE13" s="202">
        <v>0</v>
      </c>
      <c r="AF13" s="202">
        <v>0</v>
      </c>
      <c r="AG13" s="202">
        <v>38.92</v>
      </c>
      <c r="AH13" s="202">
        <v>0</v>
      </c>
      <c r="AI13" s="202">
        <v>0</v>
      </c>
      <c r="AJ13" s="202">
        <v>0</v>
      </c>
      <c r="AK13" s="202">
        <v>15.85</v>
      </c>
      <c r="AL13" s="202">
        <v>0</v>
      </c>
      <c r="AM13" s="202">
        <v>286.38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30.29</v>
      </c>
      <c r="H14" s="202">
        <v>0</v>
      </c>
      <c r="I14" s="202">
        <v>0</v>
      </c>
      <c r="J14" s="202">
        <v>31.12</v>
      </c>
      <c r="K14" s="202">
        <v>150.44999999999999</v>
      </c>
      <c r="L14" s="202">
        <v>6.19</v>
      </c>
      <c r="M14" s="202">
        <v>2.37</v>
      </c>
      <c r="N14" s="202">
        <v>1.94</v>
      </c>
      <c r="O14" s="202">
        <v>2.73</v>
      </c>
      <c r="P14" s="202">
        <v>0.9</v>
      </c>
      <c r="Q14" s="202">
        <v>0.33</v>
      </c>
      <c r="R14" s="202">
        <v>0.67</v>
      </c>
      <c r="S14" s="202">
        <v>0.43</v>
      </c>
      <c r="T14" s="202">
        <v>0</v>
      </c>
      <c r="U14" s="202">
        <v>2.1</v>
      </c>
      <c r="V14" s="202">
        <v>0.23</v>
      </c>
      <c r="W14" s="202">
        <v>0.53</v>
      </c>
      <c r="X14" s="202">
        <v>2.2200000000000002</v>
      </c>
      <c r="Y14" s="202">
        <v>0</v>
      </c>
      <c r="Z14" s="202">
        <v>4.55</v>
      </c>
      <c r="AA14" s="202">
        <v>1.47</v>
      </c>
      <c r="AB14" s="202">
        <v>0</v>
      </c>
      <c r="AC14" s="202">
        <v>21.19</v>
      </c>
      <c r="AD14" s="202">
        <v>0</v>
      </c>
      <c r="AE14" s="202">
        <v>0</v>
      </c>
      <c r="AF14" s="202">
        <v>0</v>
      </c>
      <c r="AG14" s="202">
        <v>38.92</v>
      </c>
      <c r="AH14" s="202">
        <v>0</v>
      </c>
      <c r="AI14" s="202">
        <v>0</v>
      </c>
      <c r="AJ14" s="202">
        <v>0</v>
      </c>
      <c r="AK14" s="202">
        <v>15.85</v>
      </c>
      <c r="AL14" s="202">
        <v>0</v>
      </c>
      <c r="AM14" s="202">
        <v>286.38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30.29</v>
      </c>
      <c r="H15" s="202">
        <v>0</v>
      </c>
      <c r="I15" s="202">
        <v>0</v>
      </c>
      <c r="J15" s="202">
        <v>31.12</v>
      </c>
      <c r="K15" s="202">
        <v>117.71</v>
      </c>
      <c r="L15" s="202">
        <v>6.19</v>
      </c>
      <c r="M15" s="202">
        <v>2.37</v>
      </c>
      <c r="N15" s="202">
        <v>1.94</v>
      </c>
      <c r="O15" s="202">
        <v>2.73</v>
      </c>
      <c r="P15" s="202">
        <v>0.9</v>
      </c>
      <c r="Q15" s="202">
        <v>0.34</v>
      </c>
      <c r="R15" s="202">
        <v>0.69</v>
      </c>
      <c r="S15" s="202">
        <v>0.43</v>
      </c>
      <c r="T15" s="202">
        <v>0</v>
      </c>
      <c r="U15" s="202">
        <v>2.1</v>
      </c>
      <c r="V15" s="202">
        <v>0.23</v>
      </c>
      <c r="W15" s="202">
        <v>0.53</v>
      </c>
      <c r="X15" s="202">
        <v>2.2200000000000002</v>
      </c>
      <c r="Y15" s="202">
        <v>0</v>
      </c>
      <c r="Z15" s="202">
        <v>4.55</v>
      </c>
      <c r="AA15" s="202">
        <v>1.47</v>
      </c>
      <c r="AB15" s="202">
        <v>0</v>
      </c>
      <c r="AC15" s="202">
        <v>21.57</v>
      </c>
      <c r="AD15" s="202">
        <v>0</v>
      </c>
      <c r="AE15" s="202">
        <v>0</v>
      </c>
      <c r="AF15" s="202">
        <v>0</v>
      </c>
      <c r="AG15" s="202">
        <v>38.92</v>
      </c>
      <c r="AH15" s="202">
        <v>0</v>
      </c>
      <c r="AI15" s="202">
        <v>0</v>
      </c>
      <c r="AJ15" s="202">
        <v>0</v>
      </c>
      <c r="AK15" s="202">
        <v>15.85</v>
      </c>
      <c r="AL15" s="202">
        <v>0</v>
      </c>
      <c r="AM15" s="202">
        <v>286.38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30.29</v>
      </c>
      <c r="H16" s="202">
        <v>0</v>
      </c>
      <c r="I16" s="202">
        <v>0</v>
      </c>
      <c r="J16" s="202">
        <v>31.12</v>
      </c>
      <c r="K16" s="202">
        <v>119.63</v>
      </c>
      <c r="L16" s="202">
        <v>6.19</v>
      </c>
      <c r="M16" s="202">
        <v>2.37</v>
      </c>
      <c r="N16" s="202">
        <v>1.94</v>
      </c>
      <c r="O16" s="202">
        <v>2.73</v>
      </c>
      <c r="P16" s="202">
        <v>0.9</v>
      </c>
      <c r="Q16" s="202">
        <v>0.34</v>
      </c>
      <c r="R16" s="202">
        <v>0.69</v>
      </c>
      <c r="S16" s="202">
        <v>0.43</v>
      </c>
      <c r="T16" s="202">
        <v>0</v>
      </c>
      <c r="U16" s="202">
        <v>2.1</v>
      </c>
      <c r="V16" s="202">
        <v>0.23</v>
      </c>
      <c r="W16" s="202">
        <v>0.53</v>
      </c>
      <c r="X16" s="202">
        <v>2.2200000000000002</v>
      </c>
      <c r="Y16" s="202">
        <v>0</v>
      </c>
      <c r="Z16" s="202">
        <v>4.55</v>
      </c>
      <c r="AA16" s="202">
        <v>1.47</v>
      </c>
      <c r="AB16" s="202">
        <v>0</v>
      </c>
      <c r="AC16" s="202">
        <v>21.57</v>
      </c>
      <c r="AD16" s="202">
        <v>0</v>
      </c>
      <c r="AE16" s="202">
        <v>0</v>
      </c>
      <c r="AF16" s="202">
        <v>0</v>
      </c>
      <c r="AG16" s="202">
        <v>38.92</v>
      </c>
      <c r="AH16" s="202">
        <v>0</v>
      </c>
      <c r="AI16" s="202">
        <v>0</v>
      </c>
      <c r="AJ16" s="202">
        <v>0</v>
      </c>
      <c r="AK16" s="202">
        <v>15.85</v>
      </c>
      <c r="AL16" s="202">
        <v>0</v>
      </c>
      <c r="AM16" s="202">
        <v>286.38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30.29</v>
      </c>
      <c r="H17" s="202">
        <v>0</v>
      </c>
      <c r="I17" s="202">
        <v>0</v>
      </c>
      <c r="J17" s="202">
        <v>31.12</v>
      </c>
      <c r="K17" s="202">
        <v>119.63</v>
      </c>
      <c r="L17" s="202">
        <v>6.19</v>
      </c>
      <c r="M17" s="202">
        <v>2.37</v>
      </c>
      <c r="N17" s="202">
        <v>1.94</v>
      </c>
      <c r="O17" s="202">
        <v>2.73</v>
      </c>
      <c r="P17" s="202">
        <v>0.84</v>
      </c>
      <c r="Q17" s="202">
        <v>0.34</v>
      </c>
      <c r="R17" s="202">
        <v>0.69</v>
      </c>
      <c r="S17" s="202">
        <v>0.43</v>
      </c>
      <c r="T17" s="202">
        <v>0</v>
      </c>
      <c r="U17" s="202">
        <v>2.1</v>
      </c>
      <c r="V17" s="202">
        <v>0.23</v>
      </c>
      <c r="W17" s="202">
        <v>0.53</v>
      </c>
      <c r="X17" s="202">
        <v>2.2200000000000002</v>
      </c>
      <c r="Y17" s="202">
        <v>0</v>
      </c>
      <c r="Z17" s="202">
        <v>4.55</v>
      </c>
      <c r="AA17" s="202">
        <v>1.1399999999999999</v>
      </c>
      <c r="AB17" s="202">
        <v>0</v>
      </c>
      <c r="AC17" s="202">
        <v>21.57</v>
      </c>
      <c r="AD17" s="202">
        <v>0</v>
      </c>
      <c r="AE17" s="202">
        <v>0</v>
      </c>
      <c r="AF17" s="202">
        <v>0</v>
      </c>
      <c r="AG17" s="202">
        <v>38.92</v>
      </c>
      <c r="AH17" s="202">
        <v>0</v>
      </c>
      <c r="AI17" s="202">
        <v>0</v>
      </c>
      <c r="AJ17" s="202">
        <v>0</v>
      </c>
      <c r="AK17" s="202">
        <v>15.85</v>
      </c>
      <c r="AL17" s="202">
        <v>0</v>
      </c>
      <c r="AM17" s="202">
        <v>286.38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30.29</v>
      </c>
      <c r="H18" s="202">
        <v>0</v>
      </c>
      <c r="I18" s="202">
        <v>0</v>
      </c>
      <c r="J18" s="202">
        <v>31.12</v>
      </c>
      <c r="K18" s="202">
        <v>118.67</v>
      </c>
      <c r="L18" s="202">
        <v>6.19</v>
      </c>
      <c r="M18" s="202">
        <v>2.37</v>
      </c>
      <c r="N18" s="202">
        <v>1.94</v>
      </c>
      <c r="O18" s="202">
        <v>2.73</v>
      </c>
      <c r="P18" s="202">
        <v>0.78</v>
      </c>
      <c r="Q18" s="202">
        <v>0.34</v>
      </c>
      <c r="R18" s="202">
        <v>0.69</v>
      </c>
      <c r="S18" s="202">
        <v>0.43</v>
      </c>
      <c r="T18" s="202">
        <v>0</v>
      </c>
      <c r="U18" s="202">
        <v>2.1</v>
      </c>
      <c r="V18" s="202">
        <v>0.23</v>
      </c>
      <c r="W18" s="202">
        <v>0.53</v>
      </c>
      <c r="X18" s="202">
        <v>2.2200000000000002</v>
      </c>
      <c r="Y18" s="202">
        <v>0</v>
      </c>
      <c r="Z18" s="202">
        <v>4.55</v>
      </c>
      <c r="AA18" s="202">
        <v>1.1399999999999999</v>
      </c>
      <c r="AB18" s="202">
        <v>0</v>
      </c>
      <c r="AC18" s="202">
        <v>21.57</v>
      </c>
      <c r="AD18" s="202">
        <v>0</v>
      </c>
      <c r="AE18" s="202">
        <v>0</v>
      </c>
      <c r="AF18" s="202">
        <v>0</v>
      </c>
      <c r="AG18" s="202">
        <v>38.92</v>
      </c>
      <c r="AH18" s="202">
        <v>0</v>
      </c>
      <c r="AI18" s="202">
        <v>0</v>
      </c>
      <c r="AJ18" s="202">
        <v>0</v>
      </c>
      <c r="AK18" s="202">
        <v>15.85</v>
      </c>
      <c r="AL18" s="202">
        <v>0</v>
      </c>
      <c r="AM18" s="202">
        <v>286.38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30.29</v>
      </c>
      <c r="H19" s="202">
        <v>0</v>
      </c>
      <c r="I19" s="202">
        <v>0</v>
      </c>
      <c r="J19" s="202">
        <v>31.12</v>
      </c>
      <c r="K19" s="202">
        <v>122.52</v>
      </c>
      <c r="L19" s="202">
        <v>6.19</v>
      </c>
      <c r="M19" s="202">
        <v>2.37</v>
      </c>
      <c r="N19" s="202">
        <v>1.94</v>
      </c>
      <c r="O19" s="202">
        <v>2.73</v>
      </c>
      <c r="P19" s="202">
        <v>0.78</v>
      </c>
      <c r="Q19" s="202">
        <v>0.34</v>
      </c>
      <c r="R19" s="202">
        <v>0.69</v>
      </c>
      <c r="S19" s="202">
        <v>0.43</v>
      </c>
      <c r="T19" s="202">
        <v>0</v>
      </c>
      <c r="U19" s="202">
        <v>2.1</v>
      </c>
      <c r="V19" s="202">
        <v>0.23</v>
      </c>
      <c r="W19" s="202">
        <v>0.53</v>
      </c>
      <c r="X19" s="202">
        <v>2.2200000000000002</v>
      </c>
      <c r="Y19" s="202">
        <v>0</v>
      </c>
      <c r="Z19" s="202">
        <v>4.55</v>
      </c>
      <c r="AA19" s="202">
        <v>1.1399999999999999</v>
      </c>
      <c r="AB19" s="202">
        <v>0</v>
      </c>
      <c r="AC19" s="202">
        <v>21.57</v>
      </c>
      <c r="AD19" s="202">
        <v>0</v>
      </c>
      <c r="AE19" s="202">
        <v>0</v>
      </c>
      <c r="AF19" s="202">
        <v>0</v>
      </c>
      <c r="AG19" s="202">
        <v>38.92</v>
      </c>
      <c r="AH19" s="202">
        <v>0</v>
      </c>
      <c r="AI19" s="202">
        <v>0</v>
      </c>
      <c r="AJ19" s="202">
        <v>0</v>
      </c>
      <c r="AK19" s="202">
        <v>15.85</v>
      </c>
      <c r="AL19" s="202">
        <v>0</v>
      </c>
      <c r="AM19" s="202">
        <v>286.38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30.29</v>
      </c>
      <c r="H20" s="202">
        <v>0</v>
      </c>
      <c r="I20" s="202">
        <v>0</v>
      </c>
      <c r="J20" s="202">
        <v>31.12</v>
      </c>
      <c r="K20" s="202">
        <v>133.11000000000001</v>
      </c>
      <c r="L20" s="202">
        <v>6.19</v>
      </c>
      <c r="M20" s="202">
        <v>2.37</v>
      </c>
      <c r="N20" s="202">
        <v>1.94</v>
      </c>
      <c r="O20" s="202">
        <v>2.73</v>
      </c>
      <c r="P20" s="202">
        <v>0.78</v>
      </c>
      <c r="Q20" s="202">
        <v>0.34</v>
      </c>
      <c r="R20" s="202">
        <v>0.69</v>
      </c>
      <c r="S20" s="202">
        <v>0.43</v>
      </c>
      <c r="T20" s="202">
        <v>0</v>
      </c>
      <c r="U20" s="202">
        <v>2.1</v>
      </c>
      <c r="V20" s="202">
        <v>0.23</v>
      </c>
      <c r="W20" s="202">
        <v>0.53</v>
      </c>
      <c r="X20" s="202">
        <v>2.2200000000000002</v>
      </c>
      <c r="Y20" s="202">
        <v>0</v>
      </c>
      <c r="Z20" s="202">
        <v>4.55</v>
      </c>
      <c r="AA20" s="202">
        <v>1.1399999999999999</v>
      </c>
      <c r="AB20" s="202">
        <v>0</v>
      </c>
      <c r="AC20" s="202">
        <v>21.57</v>
      </c>
      <c r="AD20" s="202">
        <v>0</v>
      </c>
      <c r="AE20" s="202">
        <v>0</v>
      </c>
      <c r="AF20" s="202">
        <v>0</v>
      </c>
      <c r="AG20" s="202">
        <v>38.92</v>
      </c>
      <c r="AH20" s="202">
        <v>0</v>
      </c>
      <c r="AI20" s="202">
        <v>0</v>
      </c>
      <c r="AJ20" s="202">
        <v>0</v>
      </c>
      <c r="AK20" s="202">
        <v>15.85</v>
      </c>
      <c r="AL20" s="202">
        <v>0</v>
      </c>
      <c r="AM20" s="202">
        <v>286.38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30.29</v>
      </c>
      <c r="H21" s="202">
        <v>0</v>
      </c>
      <c r="I21" s="202">
        <v>0</v>
      </c>
      <c r="J21" s="202">
        <v>31.12</v>
      </c>
      <c r="K21" s="202">
        <v>136</v>
      </c>
      <c r="L21" s="202">
        <v>6.19</v>
      </c>
      <c r="M21" s="202">
        <v>2.37</v>
      </c>
      <c r="N21" s="202">
        <v>1.94</v>
      </c>
      <c r="O21" s="202">
        <v>2.73</v>
      </c>
      <c r="P21" s="202">
        <v>0.78</v>
      </c>
      <c r="Q21" s="202">
        <v>0.34</v>
      </c>
      <c r="R21" s="202">
        <v>0.69</v>
      </c>
      <c r="S21" s="202">
        <v>0.43</v>
      </c>
      <c r="T21" s="202">
        <v>0</v>
      </c>
      <c r="U21" s="202">
        <v>2.1</v>
      </c>
      <c r="V21" s="202">
        <v>0.23</v>
      </c>
      <c r="W21" s="202">
        <v>0.53</v>
      </c>
      <c r="X21" s="202">
        <v>2.2200000000000002</v>
      </c>
      <c r="Y21" s="202">
        <v>0</v>
      </c>
      <c r="Z21" s="202">
        <v>4.55</v>
      </c>
      <c r="AA21" s="202">
        <v>1.1399999999999999</v>
      </c>
      <c r="AB21" s="202">
        <v>0</v>
      </c>
      <c r="AC21" s="202">
        <v>21.57</v>
      </c>
      <c r="AD21" s="202">
        <v>0</v>
      </c>
      <c r="AE21" s="202">
        <v>0</v>
      </c>
      <c r="AF21" s="202">
        <v>0</v>
      </c>
      <c r="AG21" s="202">
        <v>38.92</v>
      </c>
      <c r="AH21" s="202">
        <v>0</v>
      </c>
      <c r="AI21" s="202">
        <v>0</v>
      </c>
      <c r="AJ21" s="202">
        <v>0</v>
      </c>
      <c r="AK21" s="202">
        <v>15.85</v>
      </c>
      <c r="AL21" s="202">
        <v>0</v>
      </c>
      <c r="AM21" s="202">
        <v>286.38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30.29</v>
      </c>
      <c r="H22" s="202">
        <v>0</v>
      </c>
      <c r="I22" s="202">
        <v>0</v>
      </c>
      <c r="J22" s="202">
        <v>31.12</v>
      </c>
      <c r="K22" s="202">
        <v>138.88999999999999</v>
      </c>
      <c r="L22" s="202">
        <v>6.19</v>
      </c>
      <c r="M22" s="202">
        <v>2.37</v>
      </c>
      <c r="N22" s="202">
        <v>1.94</v>
      </c>
      <c r="O22" s="202">
        <v>2.73</v>
      </c>
      <c r="P22" s="202">
        <v>0.78</v>
      </c>
      <c r="Q22" s="202">
        <v>0.34</v>
      </c>
      <c r="R22" s="202">
        <v>0.69</v>
      </c>
      <c r="S22" s="202">
        <v>0.43</v>
      </c>
      <c r="T22" s="202">
        <v>0</v>
      </c>
      <c r="U22" s="202">
        <v>2.1</v>
      </c>
      <c r="V22" s="202">
        <v>0.23</v>
      </c>
      <c r="W22" s="202">
        <v>0.53</v>
      </c>
      <c r="X22" s="202">
        <v>2.2200000000000002</v>
      </c>
      <c r="Y22" s="202">
        <v>0</v>
      </c>
      <c r="Z22" s="202">
        <v>4.55</v>
      </c>
      <c r="AA22" s="202">
        <v>1.1399999999999999</v>
      </c>
      <c r="AB22" s="202">
        <v>0</v>
      </c>
      <c r="AC22" s="202">
        <v>21.57</v>
      </c>
      <c r="AD22" s="202">
        <v>0</v>
      </c>
      <c r="AE22" s="202">
        <v>0</v>
      </c>
      <c r="AF22" s="202">
        <v>0</v>
      </c>
      <c r="AG22" s="202">
        <v>38.92</v>
      </c>
      <c r="AH22" s="202">
        <v>0</v>
      </c>
      <c r="AI22" s="202">
        <v>0</v>
      </c>
      <c r="AJ22" s="202">
        <v>0</v>
      </c>
      <c r="AK22" s="202">
        <v>15.85</v>
      </c>
      <c r="AL22" s="202">
        <v>0</v>
      </c>
      <c r="AM22" s="202">
        <v>286.38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30.29</v>
      </c>
      <c r="H23" s="202">
        <v>0</v>
      </c>
      <c r="I23" s="202">
        <v>0</v>
      </c>
      <c r="J23" s="202">
        <v>31.12</v>
      </c>
      <c r="K23" s="202">
        <v>156.22999999999999</v>
      </c>
      <c r="L23" s="202">
        <v>6.19</v>
      </c>
      <c r="M23" s="202">
        <v>2.37</v>
      </c>
      <c r="N23" s="202">
        <v>1.94</v>
      </c>
      <c r="O23" s="202">
        <v>2.73</v>
      </c>
      <c r="P23" s="202">
        <v>0.78</v>
      </c>
      <c r="Q23" s="202">
        <v>0.34</v>
      </c>
      <c r="R23" s="202">
        <v>0.69</v>
      </c>
      <c r="S23" s="202">
        <v>0.43</v>
      </c>
      <c r="T23" s="202">
        <v>0</v>
      </c>
      <c r="U23" s="202">
        <v>2.1</v>
      </c>
      <c r="V23" s="202">
        <v>0.23</v>
      </c>
      <c r="W23" s="202">
        <v>0.53</v>
      </c>
      <c r="X23" s="202">
        <v>2.2200000000000002</v>
      </c>
      <c r="Y23" s="202">
        <v>0</v>
      </c>
      <c r="Z23" s="202">
        <v>3.12</v>
      </c>
      <c r="AA23" s="202">
        <v>1.1399999999999999</v>
      </c>
      <c r="AB23" s="202">
        <v>0</v>
      </c>
      <c r="AC23" s="202">
        <v>21.19</v>
      </c>
      <c r="AD23" s="202">
        <v>0</v>
      </c>
      <c r="AE23" s="202">
        <v>0</v>
      </c>
      <c r="AF23" s="202">
        <v>0</v>
      </c>
      <c r="AG23" s="202">
        <v>38.92</v>
      </c>
      <c r="AH23" s="202">
        <v>0</v>
      </c>
      <c r="AI23" s="202">
        <v>0</v>
      </c>
      <c r="AJ23" s="202">
        <v>0</v>
      </c>
      <c r="AK23" s="202">
        <v>15.85</v>
      </c>
      <c r="AL23" s="202">
        <v>0</v>
      </c>
      <c r="AM23" s="202">
        <v>286.38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30.29</v>
      </c>
      <c r="H24" s="202">
        <v>0</v>
      </c>
      <c r="I24" s="202">
        <v>0</v>
      </c>
      <c r="J24" s="202">
        <v>31.12</v>
      </c>
      <c r="K24" s="202">
        <v>170.67</v>
      </c>
      <c r="L24" s="202">
        <v>6.19</v>
      </c>
      <c r="M24" s="202">
        <v>2.37</v>
      </c>
      <c r="N24" s="202">
        <v>1.94</v>
      </c>
      <c r="O24" s="202">
        <v>2.73</v>
      </c>
      <c r="P24" s="202">
        <v>0.78</v>
      </c>
      <c r="Q24" s="202">
        <v>0.34</v>
      </c>
      <c r="R24" s="202">
        <v>0.69</v>
      </c>
      <c r="S24" s="202">
        <v>0.43</v>
      </c>
      <c r="T24" s="202">
        <v>0</v>
      </c>
      <c r="U24" s="202">
        <v>2.1</v>
      </c>
      <c r="V24" s="202">
        <v>0.23</v>
      </c>
      <c r="W24" s="202">
        <v>0.53</v>
      </c>
      <c r="X24" s="202">
        <v>2.2200000000000002</v>
      </c>
      <c r="Y24" s="202">
        <v>0</v>
      </c>
      <c r="Z24" s="202">
        <v>3.12</v>
      </c>
      <c r="AA24" s="202">
        <v>1.1399999999999999</v>
      </c>
      <c r="AB24" s="202">
        <v>0</v>
      </c>
      <c r="AC24" s="202">
        <v>21.19</v>
      </c>
      <c r="AD24" s="202">
        <v>0</v>
      </c>
      <c r="AE24" s="202">
        <v>0</v>
      </c>
      <c r="AF24" s="202">
        <v>0</v>
      </c>
      <c r="AG24" s="202">
        <v>38.92</v>
      </c>
      <c r="AH24" s="202">
        <v>0</v>
      </c>
      <c r="AI24" s="202">
        <v>0</v>
      </c>
      <c r="AJ24" s="202">
        <v>0</v>
      </c>
      <c r="AK24" s="202">
        <v>15.85</v>
      </c>
      <c r="AL24" s="202">
        <v>0</v>
      </c>
      <c r="AM24" s="202">
        <v>286.38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30.29</v>
      </c>
      <c r="H25" s="202">
        <v>0</v>
      </c>
      <c r="I25" s="202">
        <v>0</v>
      </c>
      <c r="J25" s="202">
        <v>31.12</v>
      </c>
      <c r="K25" s="202">
        <v>186.07</v>
      </c>
      <c r="L25" s="202">
        <v>6.19</v>
      </c>
      <c r="M25" s="202">
        <v>2.37</v>
      </c>
      <c r="N25" s="202">
        <v>1.94</v>
      </c>
      <c r="O25" s="202">
        <v>2.73</v>
      </c>
      <c r="P25" s="202">
        <v>0.78</v>
      </c>
      <c r="Q25" s="202">
        <v>0.34</v>
      </c>
      <c r="R25" s="202">
        <v>0.69</v>
      </c>
      <c r="S25" s="202">
        <v>0.43</v>
      </c>
      <c r="T25" s="202">
        <v>0</v>
      </c>
      <c r="U25" s="202">
        <v>2.1</v>
      </c>
      <c r="V25" s="202">
        <v>0.23</v>
      </c>
      <c r="W25" s="202">
        <v>0.53</v>
      </c>
      <c r="X25" s="202">
        <v>2.2200000000000002</v>
      </c>
      <c r="Y25" s="202">
        <v>0</v>
      </c>
      <c r="Z25" s="202">
        <v>4.55</v>
      </c>
      <c r="AA25" s="202">
        <v>1.1399999999999999</v>
      </c>
      <c r="AB25" s="202">
        <v>0</v>
      </c>
      <c r="AC25" s="202">
        <v>21.19</v>
      </c>
      <c r="AD25" s="202">
        <v>0</v>
      </c>
      <c r="AE25" s="202">
        <v>0</v>
      </c>
      <c r="AF25" s="202">
        <v>0</v>
      </c>
      <c r="AG25" s="202">
        <v>38.92</v>
      </c>
      <c r="AH25" s="202">
        <v>0</v>
      </c>
      <c r="AI25" s="202">
        <v>0</v>
      </c>
      <c r="AJ25" s="202">
        <v>0</v>
      </c>
      <c r="AK25" s="202">
        <v>15.85</v>
      </c>
      <c r="AL25" s="202">
        <v>0</v>
      </c>
      <c r="AM25" s="202">
        <v>286.38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30.29</v>
      </c>
      <c r="H26" s="202">
        <v>0</v>
      </c>
      <c r="I26" s="202">
        <v>0</v>
      </c>
      <c r="J26" s="202">
        <v>31.12</v>
      </c>
      <c r="K26" s="202">
        <v>216.89</v>
      </c>
      <c r="L26" s="202">
        <v>6.19</v>
      </c>
      <c r="M26" s="202">
        <v>2.37</v>
      </c>
      <c r="N26" s="202">
        <v>1.94</v>
      </c>
      <c r="O26" s="202">
        <v>2.73</v>
      </c>
      <c r="P26" s="202">
        <v>0.78</v>
      </c>
      <c r="Q26" s="202">
        <v>0.34</v>
      </c>
      <c r="R26" s="202">
        <v>0.69</v>
      </c>
      <c r="S26" s="202">
        <v>0.43</v>
      </c>
      <c r="T26" s="202">
        <v>0</v>
      </c>
      <c r="U26" s="202">
        <v>2.1</v>
      </c>
      <c r="V26" s="202">
        <v>0.23</v>
      </c>
      <c r="W26" s="202">
        <v>0.53</v>
      </c>
      <c r="X26" s="202">
        <v>2.2200000000000002</v>
      </c>
      <c r="Y26" s="202">
        <v>0</v>
      </c>
      <c r="Z26" s="202">
        <v>8.5299999999999994</v>
      </c>
      <c r="AA26" s="202">
        <v>1.47</v>
      </c>
      <c r="AB26" s="202">
        <v>0</v>
      </c>
      <c r="AC26" s="202">
        <v>21.19</v>
      </c>
      <c r="AD26" s="202">
        <v>0</v>
      </c>
      <c r="AE26" s="202">
        <v>0</v>
      </c>
      <c r="AF26" s="202">
        <v>0</v>
      </c>
      <c r="AG26" s="202">
        <v>38.92</v>
      </c>
      <c r="AH26" s="202">
        <v>0</v>
      </c>
      <c r="AI26" s="202">
        <v>0</v>
      </c>
      <c r="AJ26" s="202">
        <v>0</v>
      </c>
      <c r="AK26" s="202">
        <v>15.85</v>
      </c>
      <c r="AL26" s="202">
        <v>0</v>
      </c>
      <c r="AM26" s="202">
        <v>286.38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18.45</v>
      </c>
      <c r="E27" s="202">
        <v>0</v>
      </c>
      <c r="F27" s="202">
        <v>0</v>
      </c>
      <c r="G27" s="202">
        <v>30.05</v>
      </c>
      <c r="H27" s="202">
        <v>0</v>
      </c>
      <c r="I27" s="202">
        <v>0</v>
      </c>
      <c r="J27" s="202">
        <v>30.01</v>
      </c>
      <c r="K27" s="202">
        <v>174.71</v>
      </c>
      <c r="L27" s="202">
        <v>6.19</v>
      </c>
      <c r="M27" s="202">
        <v>2.37</v>
      </c>
      <c r="N27" s="202">
        <v>1.94</v>
      </c>
      <c r="O27" s="202">
        <v>2.73</v>
      </c>
      <c r="P27" s="202">
        <v>0.78</v>
      </c>
      <c r="Q27" s="202">
        <v>0.47</v>
      </c>
      <c r="R27" s="202">
        <v>0.67</v>
      </c>
      <c r="S27" s="202">
        <v>0.43</v>
      </c>
      <c r="T27" s="202">
        <v>0</v>
      </c>
      <c r="U27" s="202">
        <v>2.1</v>
      </c>
      <c r="V27" s="202">
        <v>0.23</v>
      </c>
      <c r="W27" s="202">
        <v>0.53</v>
      </c>
      <c r="X27" s="202">
        <v>2.2200000000000002</v>
      </c>
      <c r="Y27" s="202">
        <v>0</v>
      </c>
      <c r="Z27" s="202">
        <v>4.55</v>
      </c>
      <c r="AA27" s="202">
        <v>1.47</v>
      </c>
      <c r="AB27" s="202">
        <v>0</v>
      </c>
      <c r="AC27" s="202">
        <v>21.19</v>
      </c>
      <c r="AD27" s="202">
        <v>0</v>
      </c>
      <c r="AE27" s="202">
        <v>0</v>
      </c>
      <c r="AF27" s="202">
        <v>0</v>
      </c>
      <c r="AG27" s="202">
        <v>38.92</v>
      </c>
      <c r="AH27" s="202">
        <v>0</v>
      </c>
      <c r="AI27" s="202">
        <v>0</v>
      </c>
      <c r="AJ27" s="202">
        <v>0</v>
      </c>
      <c r="AK27" s="202">
        <v>15.85</v>
      </c>
      <c r="AL27" s="202">
        <v>0</v>
      </c>
      <c r="AM27" s="202">
        <v>286.38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18.45</v>
      </c>
      <c r="E28" s="202">
        <v>0</v>
      </c>
      <c r="F28" s="202">
        <v>0</v>
      </c>
      <c r="G28" s="202">
        <v>30.05</v>
      </c>
      <c r="H28" s="202">
        <v>0</v>
      </c>
      <c r="I28" s="202">
        <v>0</v>
      </c>
      <c r="J28" s="202">
        <v>30.01</v>
      </c>
      <c r="K28" s="202">
        <v>180.3</v>
      </c>
      <c r="L28" s="202">
        <v>6.19</v>
      </c>
      <c r="M28" s="202">
        <v>2.37</v>
      </c>
      <c r="N28" s="202">
        <v>1.94</v>
      </c>
      <c r="O28" s="202">
        <v>2.73</v>
      </c>
      <c r="P28" s="202">
        <v>0.78</v>
      </c>
      <c r="Q28" s="202">
        <v>0.33</v>
      </c>
      <c r="R28" s="202">
        <v>0.67</v>
      </c>
      <c r="S28" s="202">
        <v>0.43</v>
      </c>
      <c r="T28" s="202">
        <v>0</v>
      </c>
      <c r="U28" s="202">
        <v>2.1</v>
      </c>
      <c r="V28" s="202">
        <v>0.23</v>
      </c>
      <c r="W28" s="202">
        <v>0.53</v>
      </c>
      <c r="X28" s="202">
        <v>2.2200000000000002</v>
      </c>
      <c r="Y28" s="202">
        <v>0</v>
      </c>
      <c r="Z28" s="202">
        <v>4.55</v>
      </c>
      <c r="AA28" s="202">
        <v>1.47</v>
      </c>
      <c r="AB28" s="202">
        <v>0</v>
      </c>
      <c r="AC28" s="202">
        <v>21.19</v>
      </c>
      <c r="AD28" s="202">
        <v>0</v>
      </c>
      <c r="AE28" s="202">
        <v>0</v>
      </c>
      <c r="AF28" s="202">
        <v>0</v>
      </c>
      <c r="AG28" s="202">
        <v>38.92</v>
      </c>
      <c r="AH28" s="202">
        <v>0</v>
      </c>
      <c r="AI28" s="202">
        <v>0</v>
      </c>
      <c r="AJ28" s="202">
        <v>0</v>
      </c>
      <c r="AK28" s="202">
        <v>15.85</v>
      </c>
      <c r="AL28" s="202">
        <v>0</v>
      </c>
      <c r="AM28" s="202">
        <v>286.38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18.45</v>
      </c>
      <c r="E29" s="202">
        <v>0</v>
      </c>
      <c r="F29" s="202">
        <v>0</v>
      </c>
      <c r="G29" s="202">
        <v>30.05</v>
      </c>
      <c r="H29" s="202">
        <v>0</v>
      </c>
      <c r="I29" s="202">
        <v>0</v>
      </c>
      <c r="J29" s="202">
        <v>30.01</v>
      </c>
      <c r="K29" s="202">
        <v>194.74</v>
      </c>
      <c r="L29" s="202">
        <v>6.19</v>
      </c>
      <c r="M29" s="202">
        <v>2.37</v>
      </c>
      <c r="N29" s="202">
        <v>1.94</v>
      </c>
      <c r="O29" s="202">
        <v>2.73</v>
      </c>
      <c r="P29" s="202">
        <v>0.78</v>
      </c>
      <c r="Q29" s="202">
        <v>0.33</v>
      </c>
      <c r="R29" s="202">
        <v>0.67</v>
      </c>
      <c r="S29" s="202">
        <v>0.43</v>
      </c>
      <c r="T29" s="202">
        <v>0</v>
      </c>
      <c r="U29" s="202">
        <v>2.1</v>
      </c>
      <c r="V29" s="202">
        <v>0.23</v>
      </c>
      <c r="W29" s="202">
        <v>0.53</v>
      </c>
      <c r="X29" s="202">
        <v>2.2200000000000002</v>
      </c>
      <c r="Y29" s="202">
        <v>0</v>
      </c>
      <c r="Z29" s="202">
        <v>4.55</v>
      </c>
      <c r="AA29" s="202">
        <v>1.47</v>
      </c>
      <c r="AB29" s="202">
        <v>0</v>
      </c>
      <c r="AC29" s="202">
        <v>21.19</v>
      </c>
      <c r="AD29" s="202">
        <v>0</v>
      </c>
      <c r="AE29" s="202">
        <v>0</v>
      </c>
      <c r="AF29" s="202">
        <v>0</v>
      </c>
      <c r="AG29" s="202">
        <v>38.92</v>
      </c>
      <c r="AH29" s="202">
        <v>0</v>
      </c>
      <c r="AI29" s="202">
        <v>0</v>
      </c>
      <c r="AJ29" s="202">
        <v>0</v>
      </c>
      <c r="AK29" s="202">
        <v>15.85</v>
      </c>
      <c r="AL29" s="202">
        <v>0</v>
      </c>
      <c r="AM29" s="202">
        <v>286.38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18.45</v>
      </c>
      <c r="E30" s="202">
        <v>0</v>
      </c>
      <c r="F30" s="202">
        <v>0</v>
      </c>
      <c r="G30" s="202">
        <v>30.05</v>
      </c>
      <c r="H30" s="202">
        <v>0</v>
      </c>
      <c r="I30" s="202">
        <v>0</v>
      </c>
      <c r="J30" s="202">
        <v>30.01</v>
      </c>
      <c r="K30" s="202">
        <v>214</v>
      </c>
      <c r="L30" s="202">
        <v>6.19</v>
      </c>
      <c r="M30" s="202">
        <v>2.37</v>
      </c>
      <c r="N30" s="202">
        <v>1.94</v>
      </c>
      <c r="O30" s="202">
        <v>2.73</v>
      </c>
      <c r="P30" s="202">
        <v>0.78</v>
      </c>
      <c r="Q30" s="202">
        <v>0.33</v>
      </c>
      <c r="R30" s="202">
        <v>0.67</v>
      </c>
      <c r="S30" s="202">
        <v>0.43</v>
      </c>
      <c r="T30" s="202">
        <v>0</v>
      </c>
      <c r="U30" s="202">
        <v>2.1</v>
      </c>
      <c r="V30" s="202">
        <v>0.23</v>
      </c>
      <c r="W30" s="202">
        <v>0.53</v>
      </c>
      <c r="X30" s="202">
        <v>2.2200000000000002</v>
      </c>
      <c r="Y30" s="202">
        <v>0</v>
      </c>
      <c r="Z30" s="202">
        <v>4.55</v>
      </c>
      <c r="AA30" s="202">
        <v>1.47</v>
      </c>
      <c r="AB30" s="202">
        <v>0</v>
      </c>
      <c r="AC30" s="202">
        <v>21.19</v>
      </c>
      <c r="AD30" s="202">
        <v>0</v>
      </c>
      <c r="AE30" s="202">
        <v>0</v>
      </c>
      <c r="AF30" s="202">
        <v>0</v>
      </c>
      <c r="AG30" s="202">
        <v>38.92</v>
      </c>
      <c r="AH30" s="202">
        <v>0</v>
      </c>
      <c r="AI30" s="202">
        <v>0</v>
      </c>
      <c r="AJ30" s="202">
        <v>0</v>
      </c>
      <c r="AK30" s="202">
        <v>15.85</v>
      </c>
      <c r="AL30" s="202">
        <v>0</v>
      </c>
      <c r="AM30" s="202">
        <v>286.38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18.45</v>
      </c>
      <c r="E31" s="202">
        <v>0</v>
      </c>
      <c r="F31" s="202">
        <v>0</v>
      </c>
      <c r="G31" s="202">
        <v>30.05</v>
      </c>
      <c r="H31" s="202">
        <v>0</v>
      </c>
      <c r="I31" s="202">
        <v>0</v>
      </c>
      <c r="J31" s="202">
        <v>30.01</v>
      </c>
      <c r="K31" s="202">
        <v>232.29</v>
      </c>
      <c r="L31" s="202">
        <v>6.19</v>
      </c>
      <c r="M31" s="202">
        <v>2.37</v>
      </c>
      <c r="N31" s="202">
        <v>1.94</v>
      </c>
      <c r="O31" s="202">
        <v>2.73</v>
      </c>
      <c r="P31" s="202">
        <v>0.78</v>
      </c>
      <c r="Q31" s="202">
        <v>0.33</v>
      </c>
      <c r="R31" s="202">
        <v>0.67</v>
      </c>
      <c r="S31" s="202">
        <v>0.43</v>
      </c>
      <c r="T31" s="202">
        <v>0</v>
      </c>
      <c r="U31" s="202">
        <v>2.1</v>
      </c>
      <c r="V31" s="202">
        <v>0.23</v>
      </c>
      <c r="W31" s="202">
        <v>0.53</v>
      </c>
      <c r="X31" s="202">
        <v>2.2200000000000002</v>
      </c>
      <c r="Y31" s="202">
        <v>0</v>
      </c>
      <c r="Z31" s="202">
        <v>4.55</v>
      </c>
      <c r="AA31" s="202">
        <v>1.47</v>
      </c>
      <c r="AB31" s="202">
        <v>0</v>
      </c>
      <c r="AC31" s="202">
        <v>21.19</v>
      </c>
      <c r="AD31" s="202">
        <v>0</v>
      </c>
      <c r="AE31" s="202">
        <v>0</v>
      </c>
      <c r="AF31" s="202">
        <v>0</v>
      </c>
      <c r="AG31" s="202">
        <v>38.92</v>
      </c>
      <c r="AH31" s="202">
        <v>0</v>
      </c>
      <c r="AI31" s="202">
        <v>0</v>
      </c>
      <c r="AJ31" s="202">
        <v>0</v>
      </c>
      <c r="AK31" s="202">
        <v>15.85</v>
      </c>
      <c r="AL31" s="202">
        <v>0</v>
      </c>
      <c r="AM31" s="202">
        <v>286.38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18.45</v>
      </c>
      <c r="E32" s="202">
        <v>0</v>
      </c>
      <c r="F32" s="202">
        <v>0</v>
      </c>
      <c r="G32" s="202">
        <v>30.05</v>
      </c>
      <c r="H32" s="202">
        <v>0</v>
      </c>
      <c r="I32" s="202">
        <v>0</v>
      </c>
      <c r="J32" s="202">
        <v>30.01</v>
      </c>
      <c r="K32" s="202">
        <v>238.41</v>
      </c>
      <c r="L32" s="202">
        <v>6.19</v>
      </c>
      <c r="M32" s="202">
        <v>2.37</v>
      </c>
      <c r="N32" s="202">
        <v>1.94</v>
      </c>
      <c r="O32" s="202">
        <v>2.73</v>
      </c>
      <c r="P32" s="202">
        <v>0.78</v>
      </c>
      <c r="Q32" s="202">
        <v>0.34</v>
      </c>
      <c r="R32" s="202">
        <v>0.69</v>
      </c>
      <c r="S32" s="202">
        <v>0.43</v>
      </c>
      <c r="T32" s="202">
        <v>0</v>
      </c>
      <c r="U32" s="202">
        <v>2.1</v>
      </c>
      <c r="V32" s="202">
        <v>0.23</v>
      </c>
      <c r="W32" s="202">
        <v>0.53</v>
      </c>
      <c r="X32" s="202">
        <v>2.2200000000000002</v>
      </c>
      <c r="Y32" s="202">
        <v>0</v>
      </c>
      <c r="Z32" s="202">
        <v>4.55</v>
      </c>
      <c r="AA32" s="202">
        <v>1.47</v>
      </c>
      <c r="AB32" s="202">
        <v>0</v>
      </c>
      <c r="AC32" s="202">
        <v>21.19</v>
      </c>
      <c r="AD32" s="202">
        <v>0</v>
      </c>
      <c r="AE32" s="202">
        <v>0</v>
      </c>
      <c r="AF32" s="202">
        <v>0</v>
      </c>
      <c r="AG32" s="202">
        <v>38.92</v>
      </c>
      <c r="AH32" s="202">
        <v>0</v>
      </c>
      <c r="AI32" s="202">
        <v>0</v>
      </c>
      <c r="AJ32" s="202">
        <v>0</v>
      </c>
      <c r="AK32" s="202">
        <v>15.85</v>
      </c>
      <c r="AL32" s="202">
        <v>0</v>
      </c>
      <c r="AM32" s="202">
        <v>286.38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18.45</v>
      </c>
      <c r="E33" s="202">
        <v>0</v>
      </c>
      <c r="F33" s="202">
        <v>0</v>
      </c>
      <c r="G33" s="202">
        <v>30.05</v>
      </c>
      <c r="H33" s="202">
        <v>0</v>
      </c>
      <c r="I33" s="202">
        <v>0</v>
      </c>
      <c r="J33" s="202">
        <v>30.01</v>
      </c>
      <c r="K33" s="202">
        <v>238.41</v>
      </c>
      <c r="L33" s="202">
        <v>6.19</v>
      </c>
      <c r="M33" s="202">
        <v>2.37</v>
      </c>
      <c r="N33" s="202">
        <v>1.94</v>
      </c>
      <c r="O33" s="202">
        <v>2.73</v>
      </c>
      <c r="P33" s="202">
        <v>0.78</v>
      </c>
      <c r="Q33" s="202">
        <v>3.52</v>
      </c>
      <c r="R33" s="202">
        <v>7.03</v>
      </c>
      <c r="S33" s="202">
        <v>4.3</v>
      </c>
      <c r="T33" s="202">
        <v>0</v>
      </c>
      <c r="U33" s="202">
        <v>2.1</v>
      </c>
      <c r="V33" s="202">
        <v>0.23</v>
      </c>
      <c r="W33" s="202">
        <v>0.53</v>
      </c>
      <c r="X33" s="202">
        <v>2.2200000000000002</v>
      </c>
      <c r="Y33" s="202">
        <v>0</v>
      </c>
      <c r="Z33" s="202">
        <v>4.55</v>
      </c>
      <c r="AA33" s="202">
        <v>20.21</v>
      </c>
      <c r="AB33" s="202">
        <v>0</v>
      </c>
      <c r="AC33" s="202">
        <v>21.19</v>
      </c>
      <c r="AD33" s="202">
        <v>0</v>
      </c>
      <c r="AE33" s="202">
        <v>0</v>
      </c>
      <c r="AF33" s="202">
        <v>0</v>
      </c>
      <c r="AG33" s="202">
        <v>38.92</v>
      </c>
      <c r="AH33" s="202">
        <v>0</v>
      </c>
      <c r="AI33" s="202">
        <v>5.66</v>
      </c>
      <c r="AJ33" s="202">
        <v>0</v>
      </c>
      <c r="AK33" s="202">
        <v>15.85</v>
      </c>
      <c r="AL33" s="202">
        <v>0</v>
      </c>
      <c r="AM33" s="202">
        <v>286.38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18.45</v>
      </c>
      <c r="E34" s="202">
        <v>0</v>
      </c>
      <c r="F34" s="202">
        <v>0</v>
      </c>
      <c r="G34" s="202">
        <v>30.05</v>
      </c>
      <c r="H34" s="202">
        <v>0</v>
      </c>
      <c r="I34" s="202">
        <v>0</v>
      </c>
      <c r="J34" s="202">
        <v>30.01</v>
      </c>
      <c r="K34" s="202">
        <v>238.41</v>
      </c>
      <c r="L34" s="202">
        <v>6.19</v>
      </c>
      <c r="M34" s="202">
        <v>2.37</v>
      </c>
      <c r="N34" s="202">
        <v>1.94</v>
      </c>
      <c r="O34" s="202">
        <v>2.73</v>
      </c>
      <c r="P34" s="202">
        <v>0.78</v>
      </c>
      <c r="Q34" s="202">
        <v>4.25</v>
      </c>
      <c r="R34" s="202">
        <v>8.76</v>
      </c>
      <c r="S34" s="202">
        <v>5.45</v>
      </c>
      <c r="T34" s="202">
        <v>0</v>
      </c>
      <c r="U34" s="202">
        <v>2.1</v>
      </c>
      <c r="V34" s="202">
        <v>0.23</v>
      </c>
      <c r="W34" s="202">
        <v>0.53</v>
      </c>
      <c r="X34" s="202">
        <v>2.2200000000000002</v>
      </c>
      <c r="Y34" s="202">
        <v>0</v>
      </c>
      <c r="Z34" s="202">
        <v>4.55</v>
      </c>
      <c r="AA34" s="202">
        <v>20.21</v>
      </c>
      <c r="AB34" s="202">
        <v>0</v>
      </c>
      <c r="AC34" s="202">
        <v>21.19</v>
      </c>
      <c r="AD34" s="202">
        <v>0</v>
      </c>
      <c r="AE34" s="202">
        <v>0</v>
      </c>
      <c r="AF34" s="202">
        <v>0</v>
      </c>
      <c r="AG34" s="202">
        <v>38.92</v>
      </c>
      <c r="AH34" s="202">
        <v>0</v>
      </c>
      <c r="AI34" s="202">
        <v>11.32</v>
      </c>
      <c r="AJ34" s="202">
        <v>0</v>
      </c>
      <c r="AK34" s="202">
        <v>15.85</v>
      </c>
      <c r="AL34" s="202">
        <v>0</v>
      </c>
      <c r="AM34" s="202">
        <v>286.38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18.22</v>
      </c>
      <c r="E35" s="202">
        <v>0</v>
      </c>
      <c r="F35" s="202">
        <v>0</v>
      </c>
      <c r="G35" s="202">
        <v>30.05</v>
      </c>
      <c r="H35" s="202">
        <v>0</v>
      </c>
      <c r="I35" s="202">
        <v>0</v>
      </c>
      <c r="J35" s="202">
        <v>30.01</v>
      </c>
      <c r="K35" s="202">
        <v>238.41</v>
      </c>
      <c r="L35" s="202">
        <v>6.19</v>
      </c>
      <c r="M35" s="202">
        <v>2.37</v>
      </c>
      <c r="N35" s="202">
        <v>1.94</v>
      </c>
      <c r="O35" s="202">
        <v>2.73</v>
      </c>
      <c r="P35" s="202">
        <v>1.18</v>
      </c>
      <c r="Q35" s="202">
        <v>4.25</v>
      </c>
      <c r="R35" s="202">
        <v>8.76</v>
      </c>
      <c r="S35" s="202">
        <v>5.45</v>
      </c>
      <c r="T35" s="202">
        <v>0</v>
      </c>
      <c r="U35" s="202">
        <v>2.1</v>
      </c>
      <c r="V35" s="202">
        <v>0.23</v>
      </c>
      <c r="W35" s="202">
        <v>0.53</v>
      </c>
      <c r="X35" s="202">
        <v>2.2200000000000002</v>
      </c>
      <c r="Y35" s="202">
        <v>0</v>
      </c>
      <c r="Z35" s="202">
        <v>58.81</v>
      </c>
      <c r="AA35" s="202">
        <v>20.21</v>
      </c>
      <c r="AB35" s="202">
        <v>0</v>
      </c>
      <c r="AC35" s="202">
        <v>21.57</v>
      </c>
      <c r="AD35" s="202">
        <v>0</v>
      </c>
      <c r="AE35" s="202">
        <v>0</v>
      </c>
      <c r="AF35" s="202">
        <v>0</v>
      </c>
      <c r="AG35" s="202">
        <v>38.92</v>
      </c>
      <c r="AH35" s="202">
        <v>0</v>
      </c>
      <c r="AI35" s="202">
        <v>22.63</v>
      </c>
      <c r="AJ35" s="202">
        <v>0</v>
      </c>
      <c r="AK35" s="202">
        <v>15.85</v>
      </c>
      <c r="AL35" s="202">
        <v>0</v>
      </c>
      <c r="AM35" s="202">
        <v>286.38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18.22</v>
      </c>
      <c r="E36" s="202">
        <v>0</v>
      </c>
      <c r="F36" s="202">
        <v>0</v>
      </c>
      <c r="G36" s="202">
        <v>30.05</v>
      </c>
      <c r="H36" s="202">
        <v>0</v>
      </c>
      <c r="I36" s="202">
        <v>0</v>
      </c>
      <c r="J36" s="202">
        <v>30.01</v>
      </c>
      <c r="K36" s="202">
        <v>238.41</v>
      </c>
      <c r="L36" s="202">
        <v>6.19</v>
      </c>
      <c r="M36" s="202">
        <v>2.37</v>
      </c>
      <c r="N36" s="202">
        <v>1.94</v>
      </c>
      <c r="O36" s="202">
        <v>2.73</v>
      </c>
      <c r="P36" s="202">
        <v>1.23</v>
      </c>
      <c r="Q36" s="202">
        <v>4.25</v>
      </c>
      <c r="R36" s="202">
        <v>8.76</v>
      </c>
      <c r="S36" s="202">
        <v>5.45</v>
      </c>
      <c r="T36" s="202">
        <v>0</v>
      </c>
      <c r="U36" s="202">
        <v>2.1</v>
      </c>
      <c r="V36" s="202">
        <v>0.23</v>
      </c>
      <c r="W36" s="202">
        <v>0.53</v>
      </c>
      <c r="X36" s="202">
        <v>2.2200000000000002</v>
      </c>
      <c r="Y36" s="202">
        <v>0</v>
      </c>
      <c r="Z36" s="202">
        <v>64.87</v>
      </c>
      <c r="AA36" s="202">
        <v>20.21</v>
      </c>
      <c r="AB36" s="202">
        <v>0</v>
      </c>
      <c r="AC36" s="202">
        <v>21.57</v>
      </c>
      <c r="AD36" s="202">
        <v>0</v>
      </c>
      <c r="AE36" s="202">
        <v>0</v>
      </c>
      <c r="AF36" s="202">
        <v>0</v>
      </c>
      <c r="AG36" s="202">
        <v>38.92</v>
      </c>
      <c r="AH36" s="202">
        <v>0</v>
      </c>
      <c r="AI36" s="202">
        <v>0</v>
      </c>
      <c r="AJ36" s="202">
        <v>0</v>
      </c>
      <c r="AK36" s="202">
        <v>15.85</v>
      </c>
      <c r="AL36" s="202">
        <v>0</v>
      </c>
      <c r="AM36" s="202">
        <v>286.38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18.22</v>
      </c>
      <c r="E37" s="202">
        <v>0</v>
      </c>
      <c r="F37" s="202">
        <v>0</v>
      </c>
      <c r="G37" s="202">
        <v>30.05</v>
      </c>
      <c r="H37" s="202">
        <v>0</v>
      </c>
      <c r="I37" s="202">
        <v>0</v>
      </c>
      <c r="J37" s="202">
        <v>30.01</v>
      </c>
      <c r="K37" s="202">
        <v>238.41</v>
      </c>
      <c r="L37" s="202">
        <v>6.19</v>
      </c>
      <c r="M37" s="202">
        <v>2.37</v>
      </c>
      <c r="N37" s="202">
        <v>1.94</v>
      </c>
      <c r="O37" s="202">
        <v>2.73</v>
      </c>
      <c r="P37" s="202">
        <v>0.9</v>
      </c>
      <c r="Q37" s="202">
        <v>3.95</v>
      </c>
      <c r="R37" s="202">
        <v>8.3800000000000008</v>
      </c>
      <c r="S37" s="202">
        <v>5.32</v>
      </c>
      <c r="T37" s="202">
        <v>0</v>
      </c>
      <c r="U37" s="202">
        <v>2.1</v>
      </c>
      <c r="V37" s="202">
        <v>0.23</v>
      </c>
      <c r="W37" s="202">
        <v>0.41</v>
      </c>
      <c r="X37" s="202">
        <v>2.2200000000000002</v>
      </c>
      <c r="Y37" s="202">
        <v>0</v>
      </c>
      <c r="Z37" s="202">
        <v>62.64</v>
      </c>
      <c r="AA37" s="202">
        <v>14.37</v>
      </c>
      <c r="AB37" s="202">
        <v>0</v>
      </c>
      <c r="AC37" s="202">
        <v>21.57</v>
      </c>
      <c r="AD37" s="202">
        <v>0</v>
      </c>
      <c r="AE37" s="202">
        <v>0</v>
      </c>
      <c r="AF37" s="202">
        <v>0</v>
      </c>
      <c r="AG37" s="202">
        <v>38.92</v>
      </c>
      <c r="AH37" s="202">
        <v>0</v>
      </c>
      <c r="AI37" s="202">
        <v>0</v>
      </c>
      <c r="AJ37" s="202">
        <v>0</v>
      </c>
      <c r="AK37" s="202">
        <v>15.85</v>
      </c>
      <c r="AL37" s="202">
        <v>0</v>
      </c>
      <c r="AM37" s="202">
        <v>286.38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18.22</v>
      </c>
      <c r="E38" s="202">
        <v>0</v>
      </c>
      <c r="F38" s="202">
        <v>0</v>
      </c>
      <c r="G38" s="202">
        <v>30.05</v>
      </c>
      <c r="H38" s="202">
        <v>0</v>
      </c>
      <c r="I38" s="202">
        <v>0</v>
      </c>
      <c r="J38" s="202">
        <v>30.01</v>
      </c>
      <c r="K38" s="202">
        <v>238.41</v>
      </c>
      <c r="L38" s="202">
        <v>6.19</v>
      </c>
      <c r="M38" s="202">
        <v>2.37</v>
      </c>
      <c r="N38" s="202">
        <v>1.94</v>
      </c>
      <c r="O38" s="202">
        <v>2.73</v>
      </c>
      <c r="P38" s="202">
        <v>0.9</v>
      </c>
      <c r="Q38" s="202">
        <v>3.95</v>
      </c>
      <c r="R38" s="202">
        <v>8.3800000000000008</v>
      </c>
      <c r="S38" s="202">
        <v>5.32</v>
      </c>
      <c r="T38" s="202">
        <v>0</v>
      </c>
      <c r="U38" s="202">
        <v>2.1</v>
      </c>
      <c r="V38" s="202">
        <v>0.23</v>
      </c>
      <c r="W38" s="202">
        <v>0.53</v>
      </c>
      <c r="X38" s="202">
        <v>2.2200000000000002</v>
      </c>
      <c r="Y38" s="202">
        <v>0</v>
      </c>
      <c r="Z38" s="202">
        <v>64.87</v>
      </c>
      <c r="AA38" s="202">
        <v>14.37</v>
      </c>
      <c r="AB38" s="202">
        <v>0</v>
      </c>
      <c r="AC38" s="202">
        <v>21.57</v>
      </c>
      <c r="AD38" s="202">
        <v>0</v>
      </c>
      <c r="AE38" s="202">
        <v>0</v>
      </c>
      <c r="AF38" s="202">
        <v>0</v>
      </c>
      <c r="AG38" s="202">
        <v>38.92</v>
      </c>
      <c r="AH38" s="202">
        <v>0</v>
      </c>
      <c r="AI38" s="202">
        <v>0</v>
      </c>
      <c r="AJ38" s="202">
        <v>0</v>
      </c>
      <c r="AK38" s="202">
        <v>15.85</v>
      </c>
      <c r="AL38" s="202">
        <v>0</v>
      </c>
      <c r="AM38" s="202">
        <v>286.38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18.22</v>
      </c>
      <c r="E39" s="202">
        <v>0</v>
      </c>
      <c r="F39" s="202">
        <v>0</v>
      </c>
      <c r="G39" s="202">
        <v>30.05</v>
      </c>
      <c r="H39" s="202">
        <v>0</v>
      </c>
      <c r="I39" s="202">
        <v>0</v>
      </c>
      <c r="J39" s="202">
        <v>30.01</v>
      </c>
      <c r="K39" s="202">
        <v>238.41</v>
      </c>
      <c r="L39" s="202">
        <v>6.19</v>
      </c>
      <c r="M39" s="202">
        <v>2.37</v>
      </c>
      <c r="N39" s="202">
        <v>1.94</v>
      </c>
      <c r="O39" s="202">
        <v>2.73</v>
      </c>
      <c r="P39" s="202">
        <v>0.9</v>
      </c>
      <c r="Q39" s="202">
        <v>3.95</v>
      </c>
      <c r="R39" s="202">
        <v>8.3800000000000008</v>
      </c>
      <c r="S39" s="202">
        <v>5.32</v>
      </c>
      <c r="T39" s="202">
        <v>0</v>
      </c>
      <c r="U39" s="202">
        <v>2.1</v>
      </c>
      <c r="V39" s="202">
        <v>0.23</v>
      </c>
      <c r="W39" s="202">
        <v>0.53</v>
      </c>
      <c r="X39" s="202">
        <v>2.2200000000000002</v>
      </c>
      <c r="Y39" s="202">
        <v>0</v>
      </c>
      <c r="Z39" s="202">
        <v>64.87</v>
      </c>
      <c r="AA39" s="202">
        <v>14.37</v>
      </c>
      <c r="AB39" s="202">
        <v>0</v>
      </c>
      <c r="AC39" s="202">
        <v>21.57</v>
      </c>
      <c r="AD39" s="202">
        <v>0</v>
      </c>
      <c r="AE39" s="202">
        <v>0</v>
      </c>
      <c r="AF39" s="202">
        <v>0</v>
      </c>
      <c r="AG39" s="202">
        <v>38.92</v>
      </c>
      <c r="AH39" s="202">
        <v>0</v>
      </c>
      <c r="AI39" s="202">
        <v>0</v>
      </c>
      <c r="AJ39" s="202">
        <v>0</v>
      </c>
      <c r="AK39" s="202">
        <v>15.85</v>
      </c>
      <c r="AL39" s="202">
        <v>0</v>
      </c>
      <c r="AM39" s="202">
        <v>280.14999999999998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18.22</v>
      </c>
      <c r="E40" s="202">
        <v>0</v>
      </c>
      <c r="F40" s="202">
        <v>0</v>
      </c>
      <c r="G40" s="202">
        <v>30.05</v>
      </c>
      <c r="H40" s="202">
        <v>0</v>
      </c>
      <c r="I40" s="202">
        <v>0</v>
      </c>
      <c r="J40" s="202">
        <v>30.01</v>
      </c>
      <c r="K40" s="202">
        <v>238.41</v>
      </c>
      <c r="L40" s="202">
        <v>6.19</v>
      </c>
      <c r="M40" s="202">
        <v>2.37</v>
      </c>
      <c r="N40" s="202">
        <v>1.94</v>
      </c>
      <c r="O40" s="202">
        <v>2.73</v>
      </c>
      <c r="P40" s="202">
        <v>0.9</v>
      </c>
      <c r="Q40" s="202">
        <v>3.95</v>
      </c>
      <c r="R40" s="202">
        <v>8.3800000000000008</v>
      </c>
      <c r="S40" s="202">
        <v>5.32</v>
      </c>
      <c r="T40" s="202">
        <v>0</v>
      </c>
      <c r="U40" s="202">
        <v>2.1</v>
      </c>
      <c r="V40" s="202">
        <v>0.23</v>
      </c>
      <c r="W40" s="202">
        <v>0.53</v>
      </c>
      <c r="X40" s="202">
        <v>2.2200000000000002</v>
      </c>
      <c r="Y40" s="202">
        <v>0</v>
      </c>
      <c r="Z40" s="202">
        <v>64.87</v>
      </c>
      <c r="AA40" s="202">
        <v>14.37</v>
      </c>
      <c r="AB40" s="202">
        <v>0</v>
      </c>
      <c r="AC40" s="202">
        <v>21.57</v>
      </c>
      <c r="AD40" s="202">
        <v>0</v>
      </c>
      <c r="AE40" s="202">
        <v>0</v>
      </c>
      <c r="AF40" s="202">
        <v>0</v>
      </c>
      <c r="AG40" s="202">
        <v>38.92</v>
      </c>
      <c r="AH40" s="202">
        <v>0</v>
      </c>
      <c r="AI40" s="202">
        <v>0</v>
      </c>
      <c r="AJ40" s="202">
        <v>0</v>
      </c>
      <c r="AK40" s="202">
        <v>15.85</v>
      </c>
      <c r="AL40" s="202">
        <v>0</v>
      </c>
      <c r="AM40" s="202">
        <v>280.14999999999998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18.22</v>
      </c>
      <c r="E41" s="202">
        <v>0</v>
      </c>
      <c r="F41" s="202">
        <v>0</v>
      </c>
      <c r="G41" s="202">
        <v>30.05</v>
      </c>
      <c r="H41" s="202">
        <v>0</v>
      </c>
      <c r="I41" s="202">
        <v>0</v>
      </c>
      <c r="J41" s="202">
        <v>30.01</v>
      </c>
      <c r="K41" s="202">
        <v>238.41</v>
      </c>
      <c r="L41" s="202">
        <v>6.19</v>
      </c>
      <c r="M41" s="202">
        <v>2.37</v>
      </c>
      <c r="N41" s="202">
        <v>1.94</v>
      </c>
      <c r="O41" s="202">
        <v>2.73</v>
      </c>
      <c r="P41" s="202">
        <v>0.9</v>
      </c>
      <c r="Q41" s="202">
        <v>3.95</v>
      </c>
      <c r="R41" s="202">
        <v>8.3800000000000008</v>
      </c>
      <c r="S41" s="202">
        <v>5.32</v>
      </c>
      <c r="T41" s="202">
        <v>0</v>
      </c>
      <c r="U41" s="202">
        <v>2.1</v>
      </c>
      <c r="V41" s="202">
        <v>0.23</v>
      </c>
      <c r="W41" s="202">
        <v>0.53</v>
      </c>
      <c r="X41" s="202">
        <v>2.2200000000000002</v>
      </c>
      <c r="Y41" s="202">
        <v>0</v>
      </c>
      <c r="Z41" s="202">
        <v>64.87</v>
      </c>
      <c r="AA41" s="202">
        <v>14.37</v>
      </c>
      <c r="AB41" s="202">
        <v>0</v>
      </c>
      <c r="AC41" s="202">
        <v>21.57</v>
      </c>
      <c r="AD41" s="202">
        <v>0</v>
      </c>
      <c r="AE41" s="202">
        <v>0</v>
      </c>
      <c r="AF41" s="202">
        <v>0</v>
      </c>
      <c r="AG41" s="202">
        <v>38.92</v>
      </c>
      <c r="AH41" s="202">
        <v>0</v>
      </c>
      <c r="AI41" s="202">
        <v>0</v>
      </c>
      <c r="AJ41" s="202">
        <v>0</v>
      </c>
      <c r="AK41" s="202">
        <v>15.85</v>
      </c>
      <c r="AL41" s="202">
        <v>0</v>
      </c>
      <c r="AM41" s="202">
        <v>280.14999999999998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18.22</v>
      </c>
      <c r="E42" s="202">
        <v>0</v>
      </c>
      <c r="F42" s="202">
        <v>0</v>
      </c>
      <c r="G42" s="202">
        <v>30.05</v>
      </c>
      <c r="H42" s="202">
        <v>0</v>
      </c>
      <c r="I42" s="202">
        <v>0</v>
      </c>
      <c r="J42" s="202">
        <v>30.01</v>
      </c>
      <c r="K42" s="202">
        <v>238.41</v>
      </c>
      <c r="L42" s="202">
        <v>6.19</v>
      </c>
      <c r="M42" s="202">
        <v>2.37</v>
      </c>
      <c r="N42" s="202">
        <v>1.94</v>
      </c>
      <c r="O42" s="202">
        <v>2.73</v>
      </c>
      <c r="P42" s="202">
        <v>0.9</v>
      </c>
      <c r="Q42" s="202">
        <v>3.95</v>
      </c>
      <c r="R42" s="202">
        <v>8.3800000000000008</v>
      </c>
      <c r="S42" s="202">
        <v>5.32</v>
      </c>
      <c r="T42" s="202">
        <v>0</v>
      </c>
      <c r="U42" s="202">
        <v>2.1</v>
      </c>
      <c r="V42" s="202">
        <v>0.23</v>
      </c>
      <c r="W42" s="202">
        <v>0.53</v>
      </c>
      <c r="X42" s="202">
        <v>2.2200000000000002</v>
      </c>
      <c r="Y42" s="202">
        <v>0</v>
      </c>
      <c r="Z42" s="202">
        <v>64.87</v>
      </c>
      <c r="AA42" s="202">
        <v>14.37</v>
      </c>
      <c r="AB42" s="202">
        <v>0</v>
      </c>
      <c r="AC42" s="202">
        <v>21.57</v>
      </c>
      <c r="AD42" s="202">
        <v>0</v>
      </c>
      <c r="AE42" s="202">
        <v>0</v>
      </c>
      <c r="AF42" s="202">
        <v>0</v>
      </c>
      <c r="AG42" s="202">
        <v>38.92</v>
      </c>
      <c r="AH42" s="202">
        <v>0</v>
      </c>
      <c r="AI42" s="202">
        <v>0</v>
      </c>
      <c r="AJ42" s="202">
        <v>0</v>
      </c>
      <c r="AK42" s="202">
        <v>15.85</v>
      </c>
      <c r="AL42" s="202">
        <v>0</v>
      </c>
      <c r="AM42" s="202">
        <v>280.14999999999998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30.05</v>
      </c>
      <c r="H43" s="202">
        <v>0</v>
      </c>
      <c r="I43" s="202">
        <v>0</v>
      </c>
      <c r="J43" s="202">
        <v>28.89</v>
      </c>
      <c r="K43" s="202">
        <v>238.41</v>
      </c>
      <c r="L43" s="202">
        <v>6.19</v>
      </c>
      <c r="M43" s="202">
        <v>2.37</v>
      </c>
      <c r="N43" s="202">
        <v>1.94</v>
      </c>
      <c r="O43" s="202">
        <v>2.73</v>
      </c>
      <c r="P43" s="202">
        <v>0.9</v>
      </c>
      <c r="Q43" s="202">
        <v>3.95</v>
      </c>
      <c r="R43" s="202">
        <v>8.3800000000000008</v>
      </c>
      <c r="S43" s="202">
        <v>5.32</v>
      </c>
      <c r="T43" s="202">
        <v>0</v>
      </c>
      <c r="U43" s="202">
        <v>2.1</v>
      </c>
      <c r="V43" s="202">
        <v>0.23</v>
      </c>
      <c r="W43" s="202">
        <v>0.53</v>
      </c>
      <c r="X43" s="202">
        <v>2.2200000000000002</v>
      </c>
      <c r="Y43" s="202">
        <v>0</v>
      </c>
      <c r="Z43" s="202">
        <v>35.979999999999997</v>
      </c>
      <c r="AA43" s="202">
        <v>14.37</v>
      </c>
      <c r="AB43" s="202">
        <v>0</v>
      </c>
      <c r="AC43" s="202">
        <v>21.57</v>
      </c>
      <c r="AD43" s="202">
        <v>0</v>
      </c>
      <c r="AE43" s="202">
        <v>0</v>
      </c>
      <c r="AF43" s="202">
        <v>0</v>
      </c>
      <c r="AG43" s="202">
        <v>38.92</v>
      </c>
      <c r="AH43" s="202">
        <v>0</v>
      </c>
      <c r="AI43" s="202">
        <v>0</v>
      </c>
      <c r="AJ43" s="202">
        <v>0</v>
      </c>
      <c r="AK43" s="202">
        <v>15.85</v>
      </c>
      <c r="AL43" s="202">
        <v>0</v>
      </c>
      <c r="AM43" s="202">
        <v>280.14999999999998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17.989999999999998</v>
      </c>
      <c r="E44" s="202">
        <v>0</v>
      </c>
      <c r="F44" s="202">
        <v>0</v>
      </c>
      <c r="G44" s="202">
        <v>30.05</v>
      </c>
      <c r="H44" s="202">
        <v>0</v>
      </c>
      <c r="I44" s="202">
        <v>0</v>
      </c>
      <c r="J44" s="202">
        <v>28.89</v>
      </c>
      <c r="K44" s="202">
        <v>238.41</v>
      </c>
      <c r="L44" s="202">
        <v>6.19</v>
      </c>
      <c r="M44" s="202">
        <v>2.37</v>
      </c>
      <c r="N44" s="202">
        <v>1.94</v>
      </c>
      <c r="O44" s="202">
        <v>2.73</v>
      </c>
      <c r="P44" s="202">
        <v>0.9</v>
      </c>
      <c r="Q44" s="202">
        <v>3.95</v>
      </c>
      <c r="R44" s="202">
        <v>8.3800000000000008</v>
      </c>
      <c r="S44" s="202">
        <v>5.32</v>
      </c>
      <c r="T44" s="202">
        <v>0</v>
      </c>
      <c r="U44" s="202">
        <v>2.1</v>
      </c>
      <c r="V44" s="202">
        <v>0.23</v>
      </c>
      <c r="W44" s="202">
        <v>0.53</v>
      </c>
      <c r="X44" s="202">
        <v>2.2200000000000002</v>
      </c>
      <c r="Y44" s="202">
        <v>0</v>
      </c>
      <c r="Z44" s="202">
        <v>4.55</v>
      </c>
      <c r="AA44" s="202">
        <v>14.37</v>
      </c>
      <c r="AB44" s="202">
        <v>0</v>
      </c>
      <c r="AC44" s="202">
        <v>21.57</v>
      </c>
      <c r="AD44" s="202">
        <v>0</v>
      </c>
      <c r="AE44" s="202">
        <v>0</v>
      </c>
      <c r="AF44" s="202">
        <v>0</v>
      </c>
      <c r="AG44" s="202">
        <v>38.92</v>
      </c>
      <c r="AH44" s="202">
        <v>0</v>
      </c>
      <c r="AI44" s="202">
        <v>0</v>
      </c>
      <c r="AJ44" s="202">
        <v>0</v>
      </c>
      <c r="AK44" s="202">
        <v>15.85</v>
      </c>
      <c r="AL44" s="202">
        <v>0</v>
      </c>
      <c r="AM44" s="202">
        <v>280.14999999999998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17.989999999999998</v>
      </c>
      <c r="E45" s="202">
        <v>0</v>
      </c>
      <c r="F45" s="202">
        <v>0</v>
      </c>
      <c r="G45" s="202">
        <v>30.05</v>
      </c>
      <c r="H45" s="202">
        <v>0</v>
      </c>
      <c r="I45" s="202">
        <v>0</v>
      </c>
      <c r="J45" s="202">
        <v>28.89</v>
      </c>
      <c r="K45" s="202">
        <v>238.41</v>
      </c>
      <c r="L45" s="202">
        <v>6.19</v>
      </c>
      <c r="M45" s="202">
        <v>2.37</v>
      </c>
      <c r="N45" s="202">
        <v>1.94</v>
      </c>
      <c r="O45" s="202">
        <v>2.73</v>
      </c>
      <c r="P45" s="202">
        <v>0.9</v>
      </c>
      <c r="Q45" s="202">
        <v>3.95</v>
      </c>
      <c r="R45" s="202">
        <v>8.3800000000000008</v>
      </c>
      <c r="S45" s="202">
        <v>5.32</v>
      </c>
      <c r="T45" s="202">
        <v>0</v>
      </c>
      <c r="U45" s="202">
        <v>2.1</v>
      </c>
      <c r="V45" s="202">
        <v>0.23</v>
      </c>
      <c r="W45" s="202">
        <v>0.53</v>
      </c>
      <c r="X45" s="202">
        <v>2.2200000000000002</v>
      </c>
      <c r="Y45" s="202">
        <v>0</v>
      </c>
      <c r="Z45" s="202">
        <v>4.55</v>
      </c>
      <c r="AA45" s="202">
        <v>14.37</v>
      </c>
      <c r="AB45" s="202">
        <v>0</v>
      </c>
      <c r="AC45" s="202">
        <v>21.92</v>
      </c>
      <c r="AD45" s="202">
        <v>0</v>
      </c>
      <c r="AE45" s="202">
        <v>0</v>
      </c>
      <c r="AF45" s="202">
        <v>0</v>
      </c>
      <c r="AG45" s="202">
        <v>39.86</v>
      </c>
      <c r="AH45" s="202">
        <v>0</v>
      </c>
      <c r="AI45" s="202">
        <v>0</v>
      </c>
      <c r="AJ45" s="202">
        <v>0</v>
      </c>
      <c r="AK45" s="202">
        <v>15.85</v>
      </c>
      <c r="AL45" s="202">
        <v>0</v>
      </c>
      <c r="AM45" s="202">
        <v>280.14999999999998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17.989999999999998</v>
      </c>
      <c r="E46" s="202">
        <v>0</v>
      </c>
      <c r="F46" s="202">
        <v>0</v>
      </c>
      <c r="G46" s="202">
        <v>30.05</v>
      </c>
      <c r="H46" s="202">
        <v>0</v>
      </c>
      <c r="I46" s="202">
        <v>0</v>
      </c>
      <c r="J46" s="202">
        <v>28.89</v>
      </c>
      <c r="K46" s="202">
        <v>238.41</v>
      </c>
      <c r="L46" s="202">
        <v>6.19</v>
      </c>
      <c r="M46" s="202">
        <v>2.37</v>
      </c>
      <c r="N46" s="202">
        <v>1.94</v>
      </c>
      <c r="O46" s="202">
        <v>2.73</v>
      </c>
      <c r="P46" s="202">
        <v>0.9</v>
      </c>
      <c r="Q46" s="202">
        <v>3.95</v>
      </c>
      <c r="R46" s="202">
        <v>8.3800000000000008</v>
      </c>
      <c r="S46" s="202">
        <v>5.32</v>
      </c>
      <c r="T46" s="202">
        <v>0</v>
      </c>
      <c r="U46" s="202">
        <v>2.1</v>
      </c>
      <c r="V46" s="202">
        <v>0.23</v>
      </c>
      <c r="W46" s="202">
        <v>0.53</v>
      </c>
      <c r="X46" s="202">
        <v>2.2200000000000002</v>
      </c>
      <c r="Y46" s="202">
        <v>0</v>
      </c>
      <c r="Z46" s="202">
        <v>4.55</v>
      </c>
      <c r="AA46" s="202">
        <v>14.37</v>
      </c>
      <c r="AB46" s="202">
        <v>0</v>
      </c>
      <c r="AC46" s="202">
        <v>21.92</v>
      </c>
      <c r="AD46" s="202">
        <v>0</v>
      </c>
      <c r="AE46" s="202">
        <v>0</v>
      </c>
      <c r="AF46" s="202">
        <v>0</v>
      </c>
      <c r="AG46" s="202">
        <v>39.86</v>
      </c>
      <c r="AH46" s="202">
        <v>0</v>
      </c>
      <c r="AI46" s="202">
        <v>0</v>
      </c>
      <c r="AJ46" s="202">
        <v>0</v>
      </c>
      <c r="AK46" s="202">
        <v>15.85</v>
      </c>
      <c r="AL46" s="202">
        <v>0</v>
      </c>
      <c r="AM46" s="202">
        <v>280.14999999999998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17.989999999999998</v>
      </c>
      <c r="E47" s="202">
        <v>0</v>
      </c>
      <c r="F47" s="202">
        <v>0</v>
      </c>
      <c r="G47" s="202">
        <v>30.05</v>
      </c>
      <c r="H47" s="202">
        <v>0</v>
      </c>
      <c r="I47" s="202">
        <v>0</v>
      </c>
      <c r="J47" s="202">
        <v>28.89</v>
      </c>
      <c r="K47" s="202">
        <v>238.41</v>
      </c>
      <c r="L47" s="202">
        <v>6.12</v>
      </c>
      <c r="M47" s="202">
        <v>2.37</v>
      </c>
      <c r="N47" s="202">
        <v>1.94</v>
      </c>
      <c r="O47" s="202">
        <v>2.73</v>
      </c>
      <c r="P47" s="202">
        <v>0.9</v>
      </c>
      <c r="Q47" s="202">
        <v>3.95</v>
      </c>
      <c r="R47" s="202">
        <v>8.3800000000000008</v>
      </c>
      <c r="S47" s="202">
        <v>5.32</v>
      </c>
      <c r="T47" s="202">
        <v>0</v>
      </c>
      <c r="U47" s="202">
        <v>2.1</v>
      </c>
      <c r="V47" s="202">
        <v>0.23</v>
      </c>
      <c r="W47" s="202">
        <v>0.53</v>
      </c>
      <c r="X47" s="202">
        <v>2.2200000000000002</v>
      </c>
      <c r="Y47" s="202">
        <v>0</v>
      </c>
      <c r="Z47" s="202">
        <v>4.55</v>
      </c>
      <c r="AA47" s="202">
        <v>14.37</v>
      </c>
      <c r="AB47" s="202">
        <v>0</v>
      </c>
      <c r="AC47" s="202">
        <v>21.92</v>
      </c>
      <c r="AD47" s="202">
        <v>0</v>
      </c>
      <c r="AE47" s="202">
        <v>0</v>
      </c>
      <c r="AF47" s="202">
        <v>0</v>
      </c>
      <c r="AG47" s="202">
        <v>39.86</v>
      </c>
      <c r="AH47" s="202">
        <v>0</v>
      </c>
      <c r="AI47" s="202">
        <v>0</v>
      </c>
      <c r="AJ47" s="202">
        <v>0</v>
      </c>
      <c r="AK47" s="202">
        <v>15.85</v>
      </c>
      <c r="AL47" s="202">
        <v>0</v>
      </c>
      <c r="AM47" s="202">
        <v>280.14999999999998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17.989999999999998</v>
      </c>
      <c r="E48" s="202">
        <v>0</v>
      </c>
      <c r="F48" s="202">
        <v>0</v>
      </c>
      <c r="G48" s="202">
        <v>30.05</v>
      </c>
      <c r="H48" s="202">
        <v>0</v>
      </c>
      <c r="I48" s="202">
        <v>0</v>
      </c>
      <c r="J48" s="202">
        <v>28.89</v>
      </c>
      <c r="K48" s="202">
        <v>238.41</v>
      </c>
      <c r="L48" s="202">
        <v>6.12</v>
      </c>
      <c r="M48" s="202">
        <v>2.37</v>
      </c>
      <c r="N48" s="202">
        <v>1.94</v>
      </c>
      <c r="O48" s="202">
        <v>2.73</v>
      </c>
      <c r="P48" s="202">
        <v>0.9</v>
      </c>
      <c r="Q48" s="202">
        <v>3.95</v>
      </c>
      <c r="R48" s="202">
        <v>8.3800000000000008</v>
      </c>
      <c r="S48" s="202">
        <v>5.32</v>
      </c>
      <c r="T48" s="202">
        <v>0</v>
      </c>
      <c r="U48" s="202">
        <v>2.1</v>
      </c>
      <c r="V48" s="202">
        <v>0.23</v>
      </c>
      <c r="W48" s="202">
        <v>0.53</v>
      </c>
      <c r="X48" s="202">
        <v>2.2200000000000002</v>
      </c>
      <c r="Y48" s="202">
        <v>0</v>
      </c>
      <c r="Z48" s="202">
        <v>4.55</v>
      </c>
      <c r="AA48" s="202">
        <v>14.37</v>
      </c>
      <c r="AB48" s="202">
        <v>0</v>
      </c>
      <c r="AC48" s="202">
        <v>21.92</v>
      </c>
      <c r="AD48" s="202">
        <v>0</v>
      </c>
      <c r="AE48" s="202">
        <v>0</v>
      </c>
      <c r="AF48" s="202">
        <v>0</v>
      </c>
      <c r="AG48" s="202">
        <v>39.86</v>
      </c>
      <c r="AH48" s="202">
        <v>0</v>
      </c>
      <c r="AI48" s="202">
        <v>0</v>
      </c>
      <c r="AJ48" s="202">
        <v>0</v>
      </c>
      <c r="AK48" s="202">
        <v>15.85</v>
      </c>
      <c r="AL48" s="202">
        <v>0</v>
      </c>
      <c r="AM48" s="202">
        <v>280.14999999999998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17.989999999999998</v>
      </c>
      <c r="E49" s="202">
        <v>0</v>
      </c>
      <c r="F49" s="202">
        <v>0</v>
      </c>
      <c r="G49" s="202">
        <v>30.05</v>
      </c>
      <c r="H49" s="202">
        <v>0</v>
      </c>
      <c r="I49" s="202">
        <v>0</v>
      </c>
      <c r="J49" s="202">
        <v>28.89</v>
      </c>
      <c r="K49" s="202">
        <v>237.92</v>
      </c>
      <c r="L49" s="202">
        <v>6.12</v>
      </c>
      <c r="M49" s="202">
        <v>2.37</v>
      </c>
      <c r="N49" s="202">
        <v>1.94</v>
      </c>
      <c r="O49" s="202">
        <v>2.73</v>
      </c>
      <c r="P49" s="202">
        <v>0.9</v>
      </c>
      <c r="Q49" s="202">
        <v>3.95</v>
      </c>
      <c r="R49" s="202">
        <v>8.3800000000000008</v>
      </c>
      <c r="S49" s="202">
        <v>5.32</v>
      </c>
      <c r="T49" s="202">
        <v>0</v>
      </c>
      <c r="U49" s="202">
        <v>2.1</v>
      </c>
      <c r="V49" s="202">
        <v>0.23</v>
      </c>
      <c r="W49" s="202">
        <v>0.53</v>
      </c>
      <c r="X49" s="202">
        <v>2.2200000000000002</v>
      </c>
      <c r="Y49" s="202">
        <v>0</v>
      </c>
      <c r="Z49" s="202">
        <v>4.55</v>
      </c>
      <c r="AA49" s="202">
        <v>14.37</v>
      </c>
      <c r="AB49" s="202">
        <v>0</v>
      </c>
      <c r="AC49" s="202">
        <v>21.92</v>
      </c>
      <c r="AD49" s="202">
        <v>0</v>
      </c>
      <c r="AE49" s="202">
        <v>0</v>
      </c>
      <c r="AF49" s="202">
        <v>0</v>
      </c>
      <c r="AG49" s="202">
        <v>39.86</v>
      </c>
      <c r="AH49" s="202">
        <v>0</v>
      </c>
      <c r="AI49" s="202">
        <v>0</v>
      </c>
      <c r="AJ49" s="202">
        <v>0</v>
      </c>
      <c r="AK49" s="202">
        <v>15.85</v>
      </c>
      <c r="AL49" s="202">
        <v>0</v>
      </c>
      <c r="AM49" s="202">
        <v>280.14999999999998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17.989999999999998</v>
      </c>
      <c r="E50" s="202">
        <v>0</v>
      </c>
      <c r="F50" s="202">
        <v>0</v>
      </c>
      <c r="G50" s="202">
        <v>30.05</v>
      </c>
      <c r="H50" s="202">
        <v>0</v>
      </c>
      <c r="I50" s="202">
        <v>0</v>
      </c>
      <c r="J50" s="202">
        <v>28.89</v>
      </c>
      <c r="K50" s="202">
        <v>237.92</v>
      </c>
      <c r="L50" s="202">
        <v>6.12</v>
      </c>
      <c r="M50" s="202">
        <v>2.37</v>
      </c>
      <c r="N50" s="202">
        <v>1.94</v>
      </c>
      <c r="O50" s="202">
        <v>2.73</v>
      </c>
      <c r="P50" s="202">
        <v>0.9</v>
      </c>
      <c r="Q50" s="202">
        <v>3.95</v>
      </c>
      <c r="R50" s="202">
        <v>8.3800000000000008</v>
      </c>
      <c r="S50" s="202">
        <v>5.32</v>
      </c>
      <c r="T50" s="202">
        <v>0</v>
      </c>
      <c r="U50" s="202">
        <v>2.1</v>
      </c>
      <c r="V50" s="202">
        <v>0.23</v>
      </c>
      <c r="W50" s="202">
        <v>0.53</v>
      </c>
      <c r="X50" s="202">
        <v>2.2200000000000002</v>
      </c>
      <c r="Y50" s="202">
        <v>0</v>
      </c>
      <c r="Z50" s="202">
        <v>4.55</v>
      </c>
      <c r="AA50" s="202">
        <v>14.37</v>
      </c>
      <c r="AB50" s="202">
        <v>0</v>
      </c>
      <c r="AC50" s="202">
        <v>21.92</v>
      </c>
      <c r="AD50" s="202">
        <v>0</v>
      </c>
      <c r="AE50" s="202">
        <v>0</v>
      </c>
      <c r="AF50" s="202">
        <v>0</v>
      </c>
      <c r="AG50" s="202">
        <v>39.86</v>
      </c>
      <c r="AH50" s="202">
        <v>0</v>
      </c>
      <c r="AI50" s="202">
        <v>0</v>
      </c>
      <c r="AJ50" s="202">
        <v>0</v>
      </c>
      <c r="AK50" s="202">
        <v>15.85</v>
      </c>
      <c r="AL50" s="202">
        <v>0</v>
      </c>
      <c r="AM50" s="202">
        <v>280.14999999999998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17.760000000000002</v>
      </c>
      <c r="E51" s="202">
        <v>0</v>
      </c>
      <c r="F51" s="202">
        <v>0</v>
      </c>
      <c r="G51" s="202">
        <v>29.95</v>
      </c>
      <c r="H51" s="202">
        <v>0</v>
      </c>
      <c r="I51" s="202">
        <v>0</v>
      </c>
      <c r="J51" s="202">
        <v>28.89</v>
      </c>
      <c r="K51" s="202">
        <v>191.85</v>
      </c>
      <c r="L51" s="202">
        <v>6.12</v>
      </c>
      <c r="M51" s="202">
        <v>2.37</v>
      </c>
      <c r="N51" s="202">
        <v>1.94</v>
      </c>
      <c r="O51" s="202">
        <v>2.73</v>
      </c>
      <c r="P51" s="202">
        <v>0.9</v>
      </c>
      <c r="Q51" s="202">
        <v>0.34</v>
      </c>
      <c r="R51" s="202">
        <v>0.69</v>
      </c>
      <c r="S51" s="202">
        <v>0.43</v>
      </c>
      <c r="T51" s="202">
        <v>0</v>
      </c>
      <c r="U51" s="202">
        <v>2.1</v>
      </c>
      <c r="V51" s="202">
        <v>0.23</v>
      </c>
      <c r="W51" s="202">
        <v>0.53</v>
      </c>
      <c r="X51" s="202">
        <v>2.2200000000000002</v>
      </c>
      <c r="Y51" s="202">
        <v>0</v>
      </c>
      <c r="Z51" s="202">
        <v>4.55</v>
      </c>
      <c r="AA51" s="202">
        <v>1.1399999999999999</v>
      </c>
      <c r="AB51" s="202">
        <v>0</v>
      </c>
      <c r="AC51" s="202">
        <v>21.92</v>
      </c>
      <c r="AD51" s="202">
        <v>0</v>
      </c>
      <c r="AE51" s="202">
        <v>0</v>
      </c>
      <c r="AF51" s="202">
        <v>0</v>
      </c>
      <c r="AG51" s="202">
        <v>39.86</v>
      </c>
      <c r="AH51" s="202">
        <v>0</v>
      </c>
      <c r="AI51" s="202">
        <v>0</v>
      </c>
      <c r="AJ51" s="202">
        <v>0</v>
      </c>
      <c r="AK51" s="202">
        <v>15.85</v>
      </c>
      <c r="AL51" s="202">
        <v>0</v>
      </c>
      <c r="AM51" s="202">
        <v>280.14999999999998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17.760000000000002</v>
      </c>
      <c r="E52" s="202">
        <v>0</v>
      </c>
      <c r="F52" s="202">
        <v>0</v>
      </c>
      <c r="G52" s="202">
        <v>29.95</v>
      </c>
      <c r="H52" s="202">
        <v>0</v>
      </c>
      <c r="I52" s="202">
        <v>0</v>
      </c>
      <c r="J52" s="202">
        <v>28.89</v>
      </c>
      <c r="K52" s="202">
        <v>143.71</v>
      </c>
      <c r="L52" s="202">
        <v>6.12</v>
      </c>
      <c r="M52" s="202">
        <v>2.37</v>
      </c>
      <c r="N52" s="202">
        <v>1.94</v>
      </c>
      <c r="O52" s="202">
        <v>2.73</v>
      </c>
      <c r="P52" s="202">
        <v>0.9</v>
      </c>
      <c r="Q52" s="202">
        <v>0.34</v>
      </c>
      <c r="R52" s="202">
        <v>0.69</v>
      </c>
      <c r="S52" s="202">
        <v>0.43</v>
      </c>
      <c r="T52" s="202">
        <v>0</v>
      </c>
      <c r="U52" s="202">
        <v>2.1</v>
      </c>
      <c r="V52" s="202">
        <v>0.23</v>
      </c>
      <c r="W52" s="202">
        <v>0.52</v>
      </c>
      <c r="X52" s="202">
        <v>2.2200000000000002</v>
      </c>
      <c r="Y52" s="202">
        <v>0</v>
      </c>
      <c r="Z52" s="202">
        <v>4.55</v>
      </c>
      <c r="AA52" s="202">
        <v>1.47</v>
      </c>
      <c r="AB52" s="202">
        <v>0</v>
      </c>
      <c r="AC52" s="202">
        <v>21.92</v>
      </c>
      <c r="AD52" s="202">
        <v>0</v>
      </c>
      <c r="AE52" s="202">
        <v>0</v>
      </c>
      <c r="AF52" s="202">
        <v>0</v>
      </c>
      <c r="AG52" s="202">
        <v>39.86</v>
      </c>
      <c r="AH52" s="202">
        <v>0</v>
      </c>
      <c r="AI52" s="202">
        <v>0</v>
      </c>
      <c r="AJ52" s="202">
        <v>0</v>
      </c>
      <c r="AK52" s="202">
        <v>15.85</v>
      </c>
      <c r="AL52" s="202">
        <v>0</v>
      </c>
      <c r="AM52" s="202">
        <v>280.14999999999998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17.760000000000002</v>
      </c>
      <c r="E53" s="202">
        <v>0</v>
      </c>
      <c r="F53" s="202">
        <v>0</v>
      </c>
      <c r="G53" s="202">
        <v>29.95</v>
      </c>
      <c r="H53" s="202">
        <v>0</v>
      </c>
      <c r="I53" s="202">
        <v>0</v>
      </c>
      <c r="J53" s="202">
        <v>28.89</v>
      </c>
      <c r="K53" s="202">
        <v>95.56</v>
      </c>
      <c r="L53" s="202">
        <v>6.12</v>
      </c>
      <c r="M53" s="202">
        <v>2.37</v>
      </c>
      <c r="N53" s="202">
        <v>1.94</v>
      </c>
      <c r="O53" s="202">
        <v>2.73</v>
      </c>
      <c r="P53" s="202">
        <v>0.9</v>
      </c>
      <c r="Q53" s="202">
        <v>0.34</v>
      </c>
      <c r="R53" s="202">
        <v>0.69</v>
      </c>
      <c r="S53" s="202">
        <v>0.43</v>
      </c>
      <c r="T53" s="202">
        <v>0</v>
      </c>
      <c r="U53" s="202">
        <v>2.1</v>
      </c>
      <c r="V53" s="202">
        <v>0.23</v>
      </c>
      <c r="W53" s="202">
        <v>0.52</v>
      </c>
      <c r="X53" s="202">
        <v>2.2200000000000002</v>
      </c>
      <c r="Y53" s="202">
        <v>0</v>
      </c>
      <c r="Z53" s="202">
        <v>4.55</v>
      </c>
      <c r="AA53" s="202">
        <v>1.47</v>
      </c>
      <c r="AB53" s="202">
        <v>0</v>
      </c>
      <c r="AC53" s="202">
        <v>21.92</v>
      </c>
      <c r="AD53" s="202">
        <v>0</v>
      </c>
      <c r="AE53" s="202">
        <v>0</v>
      </c>
      <c r="AF53" s="202">
        <v>0</v>
      </c>
      <c r="AG53" s="202">
        <v>39.86</v>
      </c>
      <c r="AH53" s="202">
        <v>0</v>
      </c>
      <c r="AI53" s="202">
        <v>0</v>
      </c>
      <c r="AJ53" s="202">
        <v>0</v>
      </c>
      <c r="AK53" s="202">
        <v>15.85</v>
      </c>
      <c r="AL53" s="202">
        <v>0</v>
      </c>
      <c r="AM53" s="202">
        <v>280.14999999999998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17.760000000000002</v>
      </c>
      <c r="E54" s="202">
        <v>0</v>
      </c>
      <c r="F54" s="202">
        <v>0</v>
      </c>
      <c r="G54" s="202">
        <v>29.95</v>
      </c>
      <c r="H54" s="202">
        <v>0</v>
      </c>
      <c r="I54" s="202">
        <v>0</v>
      </c>
      <c r="J54" s="202">
        <v>28.89</v>
      </c>
      <c r="K54" s="202">
        <v>47.42</v>
      </c>
      <c r="L54" s="202">
        <v>6.12</v>
      </c>
      <c r="M54" s="202">
        <v>2.37</v>
      </c>
      <c r="N54" s="202">
        <v>1.94</v>
      </c>
      <c r="O54" s="202">
        <v>2.73</v>
      </c>
      <c r="P54" s="202">
        <v>0.9</v>
      </c>
      <c r="Q54" s="202">
        <v>0.34</v>
      </c>
      <c r="R54" s="202">
        <v>0.69</v>
      </c>
      <c r="S54" s="202">
        <v>0.43</v>
      </c>
      <c r="T54" s="202">
        <v>0</v>
      </c>
      <c r="U54" s="202">
        <v>2.1</v>
      </c>
      <c r="V54" s="202">
        <v>0.23</v>
      </c>
      <c r="W54" s="202">
        <v>0.52</v>
      </c>
      <c r="X54" s="202">
        <v>2.2200000000000002</v>
      </c>
      <c r="Y54" s="202">
        <v>0</v>
      </c>
      <c r="Z54" s="202">
        <v>4.55</v>
      </c>
      <c r="AA54" s="202">
        <v>1.1399999999999999</v>
      </c>
      <c r="AB54" s="202">
        <v>0</v>
      </c>
      <c r="AC54" s="202">
        <v>21.92</v>
      </c>
      <c r="AD54" s="202">
        <v>0</v>
      </c>
      <c r="AE54" s="202">
        <v>0</v>
      </c>
      <c r="AF54" s="202">
        <v>0</v>
      </c>
      <c r="AG54" s="202">
        <v>39.86</v>
      </c>
      <c r="AH54" s="202">
        <v>0</v>
      </c>
      <c r="AI54" s="202">
        <v>0</v>
      </c>
      <c r="AJ54" s="202">
        <v>0</v>
      </c>
      <c r="AK54" s="202">
        <v>15.85</v>
      </c>
      <c r="AL54" s="202">
        <v>0</v>
      </c>
      <c r="AM54" s="202">
        <v>280.14999999999998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17.760000000000002</v>
      </c>
      <c r="E55" s="202">
        <v>0</v>
      </c>
      <c r="F55" s="202">
        <v>0</v>
      </c>
      <c r="G55" s="202">
        <v>29.95</v>
      </c>
      <c r="H55" s="202">
        <v>0</v>
      </c>
      <c r="I55" s="202">
        <v>0</v>
      </c>
      <c r="J55" s="202">
        <v>28.89</v>
      </c>
      <c r="K55" s="202">
        <v>18.91</v>
      </c>
      <c r="L55" s="202">
        <v>6.12</v>
      </c>
      <c r="M55" s="202">
        <v>2.37</v>
      </c>
      <c r="N55" s="202">
        <v>1.94</v>
      </c>
      <c r="O55" s="202">
        <v>2.73</v>
      </c>
      <c r="P55" s="202">
        <v>0.9</v>
      </c>
      <c r="Q55" s="202">
        <v>0.34</v>
      </c>
      <c r="R55" s="202">
        <v>0</v>
      </c>
      <c r="S55" s="202">
        <v>0.43</v>
      </c>
      <c r="T55" s="202">
        <v>0</v>
      </c>
      <c r="U55" s="202">
        <v>2.1</v>
      </c>
      <c r="V55" s="202">
        <v>0.23</v>
      </c>
      <c r="W55" s="202">
        <v>0.53</v>
      </c>
      <c r="X55" s="202">
        <v>2.2200000000000002</v>
      </c>
      <c r="Y55" s="202">
        <v>0</v>
      </c>
      <c r="Z55" s="202">
        <v>0</v>
      </c>
      <c r="AA55" s="202">
        <v>1.1399999999999999</v>
      </c>
      <c r="AB55" s="202">
        <v>0</v>
      </c>
      <c r="AC55" s="202">
        <v>21.92</v>
      </c>
      <c r="AD55" s="202">
        <v>0</v>
      </c>
      <c r="AE55" s="202">
        <v>0</v>
      </c>
      <c r="AF55" s="202">
        <v>0</v>
      </c>
      <c r="AG55" s="202">
        <v>39.86</v>
      </c>
      <c r="AH55" s="202">
        <v>0</v>
      </c>
      <c r="AI55" s="202">
        <v>0</v>
      </c>
      <c r="AJ55" s="202">
        <v>0</v>
      </c>
      <c r="AK55" s="202">
        <v>15.85</v>
      </c>
      <c r="AL55" s="202">
        <v>0</v>
      </c>
      <c r="AM55" s="202">
        <v>280.14999999999998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17.760000000000002</v>
      </c>
      <c r="E56" s="202">
        <v>0</v>
      </c>
      <c r="F56" s="202">
        <v>0</v>
      </c>
      <c r="G56" s="202">
        <v>29.95</v>
      </c>
      <c r="H56" s="202">
        <v>0</v>
      </c>
      <c r="I56" s="202">
        <v>0</v>
      </c>
      <c r="J56" s="202">
        <v>28.89</v>
      </c>
      <c r="K56" s="202">
        <v>18.91</v>
      </c>
      <c r="L56" s="202">
        <v>6.12</v>
      </c>
      <c r="M56" s="202">
        <v>2.37</v>
      </c>
      <c r="N56" s="202">
        <v>1.94</v>
      </c>
      <c r="O56" s="202">
        <v>2.73</v>
      </c>
      <c r="P56" s="202">
        <v>0.9</v>
      </c>
      <c r="Q56" s="202">
        <v>0.34</v>
      </c>
      <c r="R56" s="202">
        <v>0.69</v>
      </c>
      <c r="S56" s="202">
        <v>0.43</v>
      </c>
      <c r="T56" s="202">
        <v>0</v>
      </c>
      <c r="U56" s="202">
        <v>2.1</v>
      </c>
      <c r="V56" s="202">
        <v>0.23</v>
      </c>
      <c r="W56" s="202">
        <v>0.53</v>
      </c>
      <c r="X56" s="202">
        <v>2.2200000000000002</v>
      </c>
      <c r="Y56" s="202">
        <v>0</v>
      </c>
      <c r="Z56" s="202">
        <v>4.55</v>
      </c>
      <c r="AA56" s="202">
        <v>1.1399999999999999</v>
      </c>
      <c r="AB56" s="202">
        <v>0</v>
      </c>
      <c r="AC56" s="202">
        <v>21.92</v>
      </c>
      <c r="AD56" s="202">
        <v>0</v>
      </c>
      <c r="AE56" s="202">
        <v>0</v>
      </c>
      <c r="AF56" s="202">
        <v>0</v>
      </c>
      <c r="AG56" s="202">
        <v>39.86</v>
      </c>
      <c r="AH56" s="202">
        <v>0</v>
      </c>
      <c r="AI56" s="202">
        <v>0</v>
      </c>
      <c r="AJ56" s="202">
        <v>0</v>
      </c>
      <c r="AK56" s="202">
        <v>15.85</v>
      </c>
      <c r="AL56" s="202">
        <v>0</v>
      </c>
      <c r="AM56" s="202">
        <v>280.14999999999998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17.760000000000002</v>
      </c>
      <c r="E57" s="202">
        <v>0</v>
      </c>
      <c r="F57" s="202">
        <v>0</v>
      </c>
      <c r="G57" s="202">
        <v>29.95</v>
      </c>
      <c r="H57" s="202">
        <v>0</v>
      </c>
      <c r="I57" s="202">
        <v>0</v>
      </c>
      <c r="J57" s="202">
        <v>28.89</v>
      </c>
      <c r="K57" s="202">
        <v>18.91</v>
      </c>
      <c r="L57" s="202">
        <v>6.12</v>
      </c>
      <c r="M57" s="202">
        <v>2.37</v>
      </c>
      <c r="N57" s="202">
        <v>1.94</v>
      </c>
      <c r="O57" s="202">
        <v>2.73</v>
      </c>
      <c r="P57" s="202">
        <v>0.9</v>
      </c>
      <c r="Q57" s="202">
        <v>0.34</v>
      </c>
      <c r="R57" s="202">
        <v>0.69</v>
      </c>
      <c r="S57" s="202">
        <v>0.43</v>
      </c>
      <c r="T57" s="202">
        <v>0</v>
      </c>
      <c r="U57" s="202">
        <v>2.1</v>
      </c>
      <c r="V57" s="202">
        <v>0.23</v>
      </c>
      <c r="W57" s="202">
        <v>0.53</v>
      </c>
      <c r="X57" s="202">
        <v>2.2200000000000002</v>
      </c>
      <c r="Y57" s="202">
        <v>0</v>
      </c>
      <c r="Z57" s="202">
        <v>4.55</v>
      </c>
      <c r="AA57" s="202">
        <v>1.1399999999999999</v>
      </c>
      <c r="AB57" s="202">
        <v>0</v>
      </c>
      <c r="AC57" s="202">
        <v>21.92</v>
      </c>
      <c r="AD57" s="202">
        <v>0</v>
      </c>
      <c r="AE57" s="202">
        <v>0</v>
      </c>
      <c r="AF57" s="202">
        <v>0</v>
      </c>
      <c r="AG57" s="202">
        <v>39.86</v>
      </c>
      <c r="AH57" s="202">
        <v>0</v>
      </c>
      <c r="AI57" s="202">
        <v>0</v>
      </c>
      <c r="AJ57" s="202">
        <v>0</v>
      </c>
      <c r="AK57" s="202">
        <v>15.85</v>
      </c>
      <c r="AL57" s="202">
        <v>0</v>
      </c>
      <c r="AM57" s="202">
        <v>280.14999999999998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17.760000000000002</v>
      </c>
      <c r="E58" s="202">
        <v>0</v>
      </c>
      <c r="F58" s="202">
        <v>0</v>
      </c>
      <c r="G58" s="202">
        <v>29.95</v>
      </c>
      <c r="H58" s="202">
        <v>0</v>
      </c>
      <c r="I58" s="202">
        <v>0</v>
      </c>
      <c r="J58" s="202">
        <v>28.89</v>
      </c>
      <c r="K58" s="202">
        <v>18.91</v>
      </c>
      <c r="L58" s="202">
        <v>6.12</v>
      </c>
      <c r="M58" s="202">
        <v>2.37</v>
      </c>
      <c r="N58" s="202">
        <v>1.94</v>
      </c>
      <c r="O58" s="202">
        <v>2.73</v>
      </c>
      <c r="P58" s="202">
        <v>0.9</v>
      </c>
      <c r="Q58" s="202">
        <v>0.34</v>
      </c>
      <c r="R58" s="202">
        <v>0.69</v>
      </c>
      <c r="S58" s="202">
        <v>0.43</v>
      </c>
      <c r="T58" s="202">
        <v>0</v>
      </c>
      <c r="U58" s="202">
        <v>2.1</v>
      </c>
      <c r="V58" s="202">
        <v>0.23</v>
      </c>
      <c r="W58" s="202">
        <v>0.52</v>
      </c>
      <c r="X58" s="202">
        <v>2.2200000000000002</v>
      </c>
      <c r="Y58" s="202">
        <v>0</v>
      </c>
      <c r="Z58" s="202">
        <v>4.55</v>
      </c>
      <c r="AA58" s="202">
        <v>1.47</v>
      </c>
      <c r="AB58" s="202">
        <v>0</v>
      </c>
      <c r="AC58" s="202">
        <v>21.92</v>
      </c>
      <c r="AD58" s="202">
        <v>0</v>
      </c>
      <c r="AE58" s="202">
        <v>0</v>
      </c>
      <c r="AF58" s="202">
        <v>0</v>
      </c>
      <c r="AG58" s="202">
        <v>39.86</v>
      </c>
      <c r="AH58" s="202">
        <v>0</v>
      </c>
      <c r="AI58" s="202">
        <v>0</v>
      </c>
      <c r="AJ58" s="202">
        <v>0</v>
      </c>
      <c r="AK58" s="202">
        <v>15.85</v>
      </c>
      <c r="AL58" s="202">
        <v>0</v>
      </c>
      <c r="AM58" s="202">
        <v>280.14999999999998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17.760000000000002</v>
      </c>
      <c r="E59" s="202">
        <v>0</v>
      </c>
      <c r="F59" s="202">
        <v>0</v>
      </c>
      <c r="G59" s="202">
        <v>29.95</v>
      </c>
      <c r="H59" s="202">
        <v>0</v>
      </c>
      <c r="I59" s="202">
        <v>0</v>
      </c>
      <c r="J59" s="202">
        <v>28.89</v>
      </c>
      <c r="K59" s="202">
        <v>18.91</v>
      </c>
      <c r="L59" s="202">
        <v>6.24</v>
      </c>
      <c r="M59" s="202">
        <v>2.37</v>
      </c>
      <c r="N59" s="202">
        <v>1.94</v>
      </c>
      <c r="O59" s="202">
        <v>2.73</v>
      </c>
      <c r="P59" s="202">
        <v>0.9</v>
      </c>
      <c r="Q59" s="202">
        <v>0.34</v>
      </c>
      <c r="R59" s="202">
        <v>0.69</v>
      </c>
      <c r="S59" s="202">
        <v>0.43</v>
      </c>
      <c r="T59" s="202">
        <v>0</v>
      </c>
      <c r="U59" s="202">
        <v>2.1</v>
      </c>
      <c r="V59" s="202">
        <v>0.23</v>
      </c>
      <c r="W59" s="202">
        <v>0.52</v>
      </c>
      <c r="X59" s="202">
        <v>2.2200000000000002</v>
      </c>
      <c r="Y59" s="202">
        <v>0</v>
      </c>
      <c r="Z59" s="202">
        <v>4.55</v>
      </c>
      <c r="AA59" s="202">
        <v>1.47</v>
      </c>
      <c r="AB59" s="202">
        <v>0</v>
      </c>
      <c r="AC59" s="202">
        <v>21.92</v>
      </c>
      <c r="AD59" s="202">
        <v>0</v>
      </c>
      <c r="AE59" s="202">
        <v>0</v>
      </c>
      <c r="AF59" s="202">
        <v>0</v>
      </c>
      <c r="AG59" s="202">
        <v>39.86</v>
      </c>
      <c r="AH59" s="202">
        <v>0</v>
      </c>
      <c r="AI59" s="202">
        <v>0</v>
      </c>
      <c r="AJ59" s="202">
        <v>0</v>
      </c>
      <c r="AK59" s="202">
        <v>15.85</v>
      </c>
      <c r="AL59" s="202">
        <v>0</v>
      </c>
      <c r="AM59" s="202">
        <v>280.14999999999998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17.760000000000002</v>
      </c>
      <c r="E60" s="202">
        <v>0</v>
      </c>
      <c r="F60" s="202">
        <v>0</v>
      </c>
      <c r="G60" s="202">
        <v>29.95</v>
      </c>
      <c r="H60" s="202">
        <v>0</v>
      </c>
      <c r="I60" s="202">
        <v>0</v>
      </c>
      <c r="J60" s="202">
        <v>28.89</v>
      </c>
      <c r="K60" s="202">
        <v>18.91</v>
      </c>
      <c r="L60" s="202">
        <v>6.24</v>
      </c>
      <c r="M60" s="202">
        <v>2.37</v>
      </c>
      <c r="N60" s="202">
        <v>1.94</v>
      </c>
      <c r="O60" s="202">
        <v>2.73</v>
      </c>
      <c r="P60" s="202">
        <v>0.9</v>
      </c>
      <c r="Q60" s="202">
        <v>0.34</v>
      </c>
      <c r="R60" s="202">
        <v>0.69</v>
      </c>
      <c r="S60" s="202">
        <v>0.43</v>
      </c>
      <c r="T60" s="202">
        <v>0</v>
      </c>
      <c r="U60" s="202">
        <v>2.1</v>
      </c>
      <c r="V60" s="202">
        <v>0.23</v>
      </c>
      <c r="W60" s="202">
        <v>0.52</v>
      </c>
      <c r="X60" s="202">
        <v>2.2200000000000002</v>
      </c>
      <c r="Y60" s="202">
        <v>0</v>
      </c>
      <c r="Z60" s="202">
        <v>4.55</v>
      </c>
      <c r="AA60" s="202">
        <v>1.47</v>
      </c>
      <c r="AB60" s="202">
        <v>0</v>
      </c>
      <c r="AC60" s="202">
        <v>21.92</v>
      </c>
      <c r="AD60" s="202">
        <v>0</v>
      </c>
      <c r="AE60" s="202">
        <v>0</v>
      </c>
      <c r="AF60" s="202">
        <v>0</v>
      </c>
      <c r="AG60" s="202">
        <v>39.86</v>
      </c>
      <c r="AH60" s="202">
        <v>0</v>
      </c>
      <c r="AI60" s="202">
        <v>0</v>
      </c>
      <c r="AJ60" s="202">
        <v>0</v>
      </c>
      <c r="AK60" s="202">
        <v>15.85</v>
      </c>
      <c r="AL60" s="202">
        <v>0</v>
      </c>
      <c r="AM60" s="202">
        <v>280.14999999999998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17.760000000000002</v>
      </c>
      <c r="E61" s="202">
        <v>0</v>
      </c>
      <c r="F61" s="202">
        <v>0</v>
      </c>
      <c r="G61" s="202">
        <v>29.95</v>
      </c>
      <c r="H61" s="202">
        <v>0</v>
      </c>
      <c r="I61" s="202">
        <v>0</v>
      </c>
      <c r="J61" s="202">
        <v>28.89</v>
      </c>
      <c r="K61" s="202">
        <v>18.91</v>
      </c>
      <c r="L61" s="202">
        <v>6.24</v>
      </c>
      <c r="M61" s="202">
        <v>2.37</v>
      </c>
      <c r="N61" s="202">
        <v>1.94</v>
      </c>
      <c r="O61" s="202">
        <v>2.73</v>
      </c>
      <c r="P61" s="202">
        <v>0.9</v>
      </c>
      <c r="Q61" s="202">
        <v>0.34</v>
      </c>
      <c r="R61" s="202">
        <v>0.69</v>
      </c>
      <c r="S61" s="202">
        <v>0.43</v>
      </c>
      <c r="T61" s="202">
        <v>0</v>
      </c>
      <c r="U61" s="202">
        <v>2.1</v>
      </c>
      <c r="V61" s="202">
        <v>0.23</v>
      </c>
      <c r="W61" s="202">
        <v>0.52</v>
      </c>
      <c r="X61" s="202">
        <v>2.2200000000000002</v>
      </c>
      <c r="Y61" s="202">
        <v>0</v>
      </c>
      <c r="Z61" s="202">
        <v>4.55</v>
      </c>
      <c r="AA61" s="202">
        <v>1.47</v>
      </c>
      <c r="AB61" s="202">
        <v>0</v>
      </c>
      <c r="AC61" s="202">
        <v>21.92</v>
      </c>
      <c r="AD61" s="202">
        <v>0</v>
      </c>
      <c r="AE61" s="202">
        <v>0</v>
      </c>
      <c r="AF61" s="202">
        <v>0</v>
      </c>
      <c r="AG61" s="202">
        <v>39.86</v>
      </c>
      <c r="AH61" s="202">
        <v>0</v>
      </c>
      <c r="AI61" s="202">
        <v>0</v>
      </c>
      <c r="AJ61" s="202">
        <v>0</v>
      </c>
      <c r="AK61" s="202">
        <v>15.85</v>
      </c>
      <c r="AL61" s="202">
        <v>0</v>
      </c>
      <c r="AM61" s="202">
        <v>280.14999999999998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17.760000000000002</v>
      </c>
      <c r="E62" s="202">
        <v>0</v>
      </c>
      <c r="F62" s="202">
        <v>0</v>
      </c>
      <c r="G62" s="202">
        <v>29.95</v>
      </c>
      <c r="H62" s="202">
        <v>0</v>
      </c>
      <c r="I62" s="202">
        <v>0</v>
      </c>
      <c r="J62" s="202">
        <v>28.89</v>
      </c>
      <c r="K62" s="202">
        <v>18.91</v>
      </c>
      <c r="L62" s="202">
        <v>6.24</v>
      </c>
      <c r="M62" s="202">
        <v>2.37</v>
      </c>
      <c r="N62" s="202">
        <v>1.94</v>
      </c>
      <c r="O62" s="202">
        <v>2.73</v>
      </c>
      <c r="P62" s="202">
        <v>0.9</v>
      </c>
      <c r="Q62" s="202">
        <v>0.34</v>
      </c>
      <c r="R62" s="202">
        <v>0.69</v>
      </c>
      <c r="S62" s="202">
        <v>0.43</v>
      </c>
      <c r="T62" s="202">
        <v>0</v>
      </c>
      <c r="U62" s="202">
        <v>2.1</v>
      </c>
      <c r="V62" s="202">
        <v>0.23</v>
      </c>
      <c r="W62" s="202">
        <v>0.52</v>
      </c>
      <c r="X62" s="202">
        <v>2.2200000000000002</v>
      </c>
      <c r="Y62" s="202">
        <v>0</v>
      </c>
      <c r="Z62" s="202">
        <v>4.55</v>
      </c>
      <c r="AA62" s="202">
        <v>1.47</v>
      </c>
      <c r="AB62" s="202">
        <v>0</v>
      </c>
      <c r="AC62" s="202">
        <v>21.92</v>
      </c>
      <c r="AD62" s="202">
        <v>0</v>
      </c>
      <c r="AE62" s="202">
        <v>0</v>
      </c>
      <c r="AF62" s="202">
        <v>0</v>
      </c>
      <c r="AG62" s="202">
        <v>39.86</v>
      </c>
      <c r="AH62" s="202">
        <v>0</v>
      </c>
      <c r="AI62" s="202">
        <v>0</v>
      </c>
      <c r="AJ62" s="202">
        <v>0</v>
      </c>
      <c r="AK62" s="202">
        <v>15.85</v>
      </c>
      <c r="AL62" s="202">
        <v>0</v>
      </c>
      <c r="AM62" s="202">
        <v>280.14999999999998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17.760000000000002</v>
      </c>
      <c r="E63" s="202">
        <v>0</v>
      </c>
      <c r="F63" s="202">
        <v>0</v>
      </c>
      <c r="G63" s="202">
        <v>29.95</v>
      </c>
      <c r="H63" s="202">
        <v>0</v>
      </c>
      <c r="I63" s="202">
        <v>0</v>
      </c>
      <c r="J63" s="202">
        <v>28.89</v>
      </c>
      <c r="K63" s="202">
        <v>18.91</v>
      </c>
      <c r="L63" s="202">
        <v>6.24</v>
      </c>
      <c r="M63" s="202">
        <v>2.37</v>
      </c>
      <c r="N63" s="202">
        <v>1.94</v>
      </c>
      <c r="O63" s="202">
        <v>2.73</v>
      </c>
      <c r="P63" s="202">
        <v>0.9</v>
      </c>
      <c r="Q63" s="202">
        <v>0.34</v>
      </c>
      <c r="R63" s="202">
        <v>0.69</v>
      </c>
      <c r="S63" s="202">
        <v>0.43</v>
      </c>
      <c r="T63" s="202">
        <v>0</v>
      </c>
      <c r="U63" s="202">
        <v>2.1</v>
      </c>
      <c r="V63" s="202">
        <v>0.23</v>
      </c>
      <c r="W63" s="202">
        <v>0.52</v>
      </c>
      <c r="X63" s="202">
        <v>2.2200000000000002</v>
      </c>
      <c r="Y63" s="202">
        <v>0</v>
      </c>
      <c r="Z63" s="202">
        <v>3.39</v>
      </c>
      <c r="AA63" s="202">
        <v>1.47</v>
      </c>
      <c r="AB63" s="202">
        <v>0</v>
      </c>
      <c r="AC63" s="202">
        <v>21.92</v>
      </c>
      <c r="AD63" s="202">
        <v>0</v>
      </c>
      <c r="AE63" s="202">
        <v>0</v>
      </c>
      <c r="AF63" s="202">
        <v>0</v>
      </c>
      <c r="AG63" s="202">
        <v>40.74</v>
      </c>
      <c r="AH63" s="202">
        <v>0</v>
      </c>
      <c r="AI63" s="202">
        <v>0</v>
      </c>
      <c r="AJ63" s="202">
        <v>0</v>
      </c>
      <c r="AK63" s="202">
        <v>15.85</v>
      </c>
      <c r="AL63" s="202">
        <v>0</v>
      </c>
      <c r="AM63" s="202">
        <v>280.14999999999998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17.760000000000002</v>
      </c>
      <c r="E64" s="202">
        <v>0</v>
      </c>
      <c r="F64" s="202">
        <v>0</v>
      </c>
      <c r="G64" s="202">
        <v>29.95</v>
      </c>
      <c r="H64" s="202">
        <v>0</v>
      </c>
      <c r="I64" s="202">
        <v>0</v>
      </c>
      <c r="J64" s="202">
        <v>28.89</v>
      </c>
      <c r="K64" s="202">
        <v>18.91</v>
      </c>
      <c r="L64" s="202">
        <v>6.24</v>
      </c>
      <c r="M64" s="202">
        <v>2.37</v>
      </c>
      <c r="N64" s="202">
        <v>1.94</v>
      </c>
      <c r="O64" s="202">
        <v>2.73</v>
      </c>
      <c r="P64" s="202">
        <v>0.9</v>
      </c>
      <c r="Q64" s="202">
        <v>0.34</v>
      </c>
      <c r="R64" s="202">
        <v>0.69</v>
      </c>
      <c r="S64" s="202">
        <v>0.43</v>
      </c>
      <c r="T64" s="202">
        <v>0</v>
      </c>
      <c r="U64" s="202">
        <v>2.1</v>
      </c>
      <c r="V64" s="202">
        <v>0.23</v>
      </c>
      <c r="W64" s="202">
        <v>0.52</v>
      </c>
      <c r="X64" s="202">
        <v>2.2200000000000002</v>
      </c>
      <c r="Y64" s="202">
        <v>0</v>
      </c>
      <c r="Z64" s="202">
        <v>3.39</v>
      </c>
      <c r="AA64" s="202">
        <v>1.47</v>
      </c>
      <c r="AB64" s="202">
        <v>0</v>
      </c>
      <c r="AC64" s="202">
        <v>21.92</v>
      </c>
      <c r="AD64" s="202">
        <v>0</v>
      </c>
      <c r="AE64" s="202">
        <v>0</v>
      </c>
      <c r="AF64" s="202">
        <v>0</v>
      </c>
      <c r="AG64" s="202">
        <v>40.74</v>
      </c>
      <c r="AH64" s="202">
        <v>0</v>
      </c>
      <c r="AI64" s="202">
        <v>0</v>
      </c>
      <c r="AJ64" s="202">
        <v>0</v>
      </c>
      <c r="AK64" s="202">
        <v>15.85</v>
      </c>
      <c r="AL64" s="202">
        <v>0</v>
      </c>
      <c r="AM64" s="202">
        <v>280.14999999999998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17.760000000000002</v>
      </c>
      <c r="E65" s="202">
        <v>0</v>
      </c>
      <c r="F65" s="202">
        <v>0</v>
      </c>
      <c r="G65" s="202">
        <v>29.95</v>
      </c>
      <c r="H65" s="202">
        <v>0</v>
      </c>
      <c r="I65" s="202">
        <v>0</v>
      </c>
      <c r="J65" s="202">
        <v>28.89</v>
      </c>
      <c r="K65" s="202">
        <v>18.91</v>
      </c>
      <c r="L65" s="202">
        <v>6.24</v>
      </c>
      <c r="M65" s="202">
        <v>2.37</v>
      </c>
      <c r="N65" s="202">
        <v>1.94</v>
      </c>
      <c r="O65" s="202">
        <v>2.73</v>
      </c>
      <c r="P65" s="202">
        <v>0.9</v>
      </c>
      <c r="Q65" s="202">
        <v>0.34</v>
      </c>
      <c r="R65" s="202">
        <v>0.69</v>
      </c>
      <c r="S65" s="202">
        <v>0.43</v>
      </c>
      <c r="T65" s="202">
        <v>0</v>
      </c>
      <c r="U65" s="202">
        <v>2.1</v>
      </c>
      <c r="V65" s="202">
        <v>0.23</v>
      </c>
      <c r="W65" s="202">
        <v>0.52</v>
      </c>
      <c r="X65" s="202">
        <v>2.2200000000000002</v>
      </c>
      <c r="Y65" s="202">
        <v>0</v>
      </c>
      <c r="Z65" s="202">
        <v>4.55</v>
      </c>
      <c r="AA65" s="202">
        <v>1.47</v>
      </c>
      <c r="AB65" s="202">
        <v>0</v>
      </c>
      <c r="AC65" s="202">
        <v>24.49</v>
      </c>
      <c r="AD65" s="202">
        <v>0</v>
      </c>
      <c r="AE65" s="202">
        <v>0</v>
      </c>
      <c r="AF65" s="202">
        <v>0</v>
      </c>
      <c r="AG65" s="202">
        <v>42.04</v>
      </c>
      <c r="AH65" s="202">
        <v>0</v>
      </c>
      <c r="AI65" s="202">
        <v>0</v>
      </c>
      <c r="AJ65" s="202">
        <v>0</v>
      </c>
      <c r="AK65" s="202">
        <v>15.85</v>
      </c>
      <c r="AL65" s="202">
        <v>0</v>
      </c>
      <c r="AM65" s="202">
        <v>280.14999999999998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17.760000000000002</v>
      </c>
      <c r="E66" s="202">
        <v>0</v>
      </c>
      <c r="F66" s="202">
        <v>0</v>
      </c>
      <c r="G66" s="202">
        <v>29.95</v>
      </c>
      <c r="H66" s="202">
        <v>0</v>
      </c>
      <c r="I66" s="202">
        <v>0</v>
      </c>
      <c r="J66" s="202">
        <v>28.89</v>
      </c>
      <c r="K66" s="202">
        <v>18.91</v>
      </c>
      <c r="L66" s="202">
        <v>6.24</v>
      </c>
      <c r="M66" s="202">
        <v>2.37</v>
      </c>
      <c r="N66" s="202">
        <v>1.94</v>
      </c>
      <c r="O66" s="202">
        <v>2.73</v>
      </c>
      <c r="P66" s="202">
        <v>0.9</v>
      </c>
      <c r="Q66" s="202">
        <v>0.34</v>
      </c>
      <c r="R66" s="202">
        <v>0.69</v>
      </c>
      <c r="S66" s="202">
        <v>0.43</v>
      </c>
      <c r="T66" s="202">
        <v>0</v>
      </c>
      <c r="U66" s="202">
        <v>2.1</v>
      </c>
      <c r="V66" s="202">
        <v>0.23</v>
      </c>
      <c r="W66" s="202">
        <v>0.52</v>
      </c>
      <c r="X66" s="202">
        <v>2.2200000000000002</v>
      </c>
      <c r="Y66" s="202">
        <v>0</v>
      </c>
      <c r="Z66" s="202">
        <v>4.55</v>
      </c>
      <c r="AA66" s="202">
        <v>1.47</v>
      </c>
      <c r="AB66" s="202">
        <v>0</v>
      </c>
      <c r="AC66" s="202">
        <v>24.49</v>
      </c>
      <c r="AD66" s="202">
        <v>0</v>
      </c>
      <c r="AE66" s="202">
        <v>0</v>
      </c>
      <c r="AF66" s="202">
        <v>0</v>
      </c>
      <c r="AG66" s="202">
        <v>42.04</v>
      </c>
      <c r="AH66" s="202">
        <v>0</v>
      </c>
      <c r="AI66" s="202">
        <v>0</v>
      </c>
      <c r="AJ66" s="202">
        <v>0</v>
      </c>
      <c r="AK66" s="202">
        <v>15.85</v>
      </c>
      <c r="AL66" s="202">
        <v>0</v>
      </c>
      <c r="AM66" s="202">
        <v>280.14999999999998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17.53</v>
      </c>
      <c r="E67" s="202">
        <v>0</v>
      </c>
      <c r="F67" s="202">
        <v>0</v>
      </c>
      <c r="G67" s="202">
        <v>29.95</v>
      </c>
      <c r="H67" s="202">
        <v>0</v>
      </c>
      <c r="I67" s="202">
        <v>0</v>
      </c>
      <c r="J67" s="202">
        <v>28.89</v>
      </c>
      <c r="K67" s="202">
        <v>18.91</v>
      </c>
      <c r="L67" s="202">
        <v>0.34</v>
      </c>
      <c r="M67" s="202">
        <v>2.37</v>
      </c>
      <c r="N67" s="202">
        <v>1.94</v>
      </c>
      <c r="O67" s="202">
        <v>2.73</v>
      </c>
      <c r="P67" s="202">
        <v>0.9</v>
      </c>
      <c r="Q67" s="202">
        <v>0.34</v>
      </c>
      <c r="R67" s="202">
        <v>0.69</v>
      </c>
      <c r="S67" s="202">
        <v>0.43</v>
      </c>
      <c r="T67" s="202">
        <v>0</v>
      </c>
      <c r="U67" s="202">
        <v>2.1</v>
      </c>
      <c r="V67" s="202">
        <v>0.23</v>
      </c>
      <c r="W67" s="202">
        <v>0.52</v>
      </c>
      <c r="X67" s="202">
        <v>2.2200000000000002</v>
      </c>
      <c r="Y67" s="202">
        <v>0</v>
      </c>
      <c r="Z67" s="202">
        <v>4.55</v>
      </c>
      <c r="AA67" s="202">
        <v>1.47</v>
      </c>
      <c r="AB67" s="202">
        <v>0</v>
      </c>
      <c r="AC67" s="202">
        <v>21.92</v>
      </c>
      <c r="AD67" s="202">
        <v>0</v>
      </c>
      <c r="AE67" s="202">
        <v>0</v>
      </c>
      <c r="AF67" s="202">
        <v>0</v>
      </c>
      <c r="AG67" s="202">
        <v>40.74</v>
      </c>
      <c r="AH67" s="202">
        <v>0</v>
      </c>
      <c r="AI67" s="202">
        <v>0</v>
      </c>
      <c r="AJ67" s="202">
        <v>0</v>
      </c>
      <c r="AK67" s="202">
        <v>15.85</v>
      </c>
      <c r="AL67" s="202">
        <v>0</v>
      </c>
      <c r="AM67" s="202">
        <v>280.14999999999998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17.53</v>
      </c>
      <c r="E68" s="202">
        <v>0</v>
      </c>
      <c r="F68" s="202">
        <v>0</v>
      </c>
      <c r="G68" s="202">
        <v>29.95</v>
      </c>
      <c r="H68" s="202">
        <v>0</v>
      </c>
      <c r="I68" s="202">
        <v>0</v>
      </c>
      <c r="J68" s="202">
        <v>28.89</v>
      </c>
      <c r="K68" s="202">
        <v>18.91</v>
      </c>
      <c r="L68" s="202">
        <v>0.34</v>
      </c>
      <c r="M68" s="202">
        <v>2.37</v>
      </c>
      <c r="N68" s="202">
        <v>1.94</v>
      </c>
      <c r="O68" s="202">
        <v>2.73</v>
      </c>
      <c r="P68" s="202">
        <v>0.9</v>
      </c>
      <c r="Q68" s="202">
        <v>0.34</v>
      </c>
      <c r="R68" s="202">
        <v>0.69</v>
      </c>
      <c r="S68" s="202">
        <v>0.43</v>
      </c>
      <c r="T68" s="202">
        <v>0</v>
      </c>
      <c r="U68" s="202">
        <v>2.1</v>
      </c>
      <c r="V68" s="202">
        <v>0.23</v>
      </c>
      <c r="W68" s="202">
        <v>0.52</v>
      </c>
      <c r="X68" s="202">
        <v>2.2200000000000002</v>
      </c>
      <c r="Y68" s="202">
        <v>0</v>
      </c>
      <c r="Z68" s="202">
        <v>4.55</v>
      </c>
      <c r="AA68" s="202">
        <v>1.47</v>
      </c>
      <c r="AB68" s="202">
        <v>0</v>
      </c>
      <c r="AC68" s="202">
        <v>21.92</v>
      </c>
      <c r="AD68" s="202">
        <v>0</v>
      </c>
      <c r="AE68" s="202">
        <v>0</v>
      </c>
      <c r="AF68" s="202">
        <v>0</v>
      </c>
      <c r="AG68" s="202">
        <v>40.74</v>
      </c>
      <c r="AH68" s="202">
        <v>0</v>
      </c>
      <c r="AI68" s="202">
        <v>0</v>
      </c>
      <c r="AJ68" s="202">
        <v>0</v>
      </c>
      <c r="AK68" s="202">
        <v>15.85</v>
      </c>
      <c r="AL68" s="202">
        <v>0</v>
      </c>
      <c r="AM68" s="202">
        <v>280.14999999999998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17.53</v>
      </c>
      <c r="E69" s="202">
        <v>0</v>
      </c>
      <c r="F69" s="202">
        <v>0</v>
      </c>
      <c r="G69" s="202">
        <v>29.95</v>
      </c>
      <c r="H69" s="202">
        <v>0</v>
      </c>
      <c r="I69" s="202">
        <v>0</v>
      </c>
      <c r="J69" s="202">
        <v>28.89</v>
      </c>
      <c r="K69" s="202">
        <v>18.91</v>
      </c>
      <c r="L69" s="202">
        <v>0.34</v>
      </c>
      <c r="M69" s="202">
        <v>2.37</v>
      </c>
      <c r="N69" s="202">
        <v>1.94</v>
      </c>
      <c r="O69" s="202">
        <v>2.73</v>
      </c>
      <c r="P69" s="202">
        <v>0.9</v>
      </c>
      <c r="Q69" s="202">
        <v>0.34</v>
      </c>
      <c r="R69" s="202">
        <v>0.69</v>
      </c>
      <c r="S69" s="202">
        <v>0.43</v>
      </c>
      <c r="T69" s="202">
        <v>0</v>
      </c>
      <c r="U69" s="202">
        <v>2.21</v>
      </c>
      <c r="V69" s="202">
        <v>0.23</v>
      </c>
      <c r="W69" s="202">
        <v>0.52</v>
      </c>
      <c r="X69" s="202">
        <v>2.2200000000000002</v>
      </c>
      <c r="Y69" s="202">
        <v>0</v>
      </c>
      <c r="Z69" s="202">
        <v>4.55</v>
      </c>
      <c r="AA69" s="202">
        <v>1.47</v>
      </c>
      <c r="AB69" s="202">
        <v>0</v>
      </c>
      <c r="AC69" s="202">
        <v>21.92</v>
      </c>
      <c r="AD69" s="202">
        <v>0</v>
      </c>
      <c r="AE69" s="202">
        <v>0</v>
      </c>
      <c r="AF69" s="202">
        <v>0</v>
      </c>
      <c r="AG69" s="202">
        <v>40.74</v>
      </c>
      <c r="AH69" s="202">
        <v>0</v>
      </c>
      <c r="AI69" s="202">
        <v>0</v>
      </c>
      <c r="AJ69" s="202">
        <v>0</v>
      </c>
      <c r="AK69" s="202">
        <v>15.85</v>
      </c>
      <c r="AL69" s="202">
        <v>0</v>
      </c>
      <c r="AM69" s="202">
        <v>280.14999999999998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17.53</v>
      </c>
      <c r="E70" s="202">
        <v>0</v>
      </c>
      <c r="F70" s="202">
        <v>0</v>
      </c>
      <c r="G70" s="202">
        <v>29.95</v>
      </c>
      <c r="H70" s="202">
        <v>0</v>
      </c>
      <c r="I70" s="202">
        <v>0</v>
      </c>
      <c r="J70" s="202">
        <v>28.89</v>
      </c>
      <c r="K70" s="202">
        <v>18.91</v>
      </c>
      <c r="L70" s="202">
        <v>0.34</v>
      </c>
      <c r="M70" s="202">
        <v>2.37</v>
      </c>
      <c r="N70" s="202">
        <v>1.94</v>
      </c>
      <c r="O70" s="202">
        <v>2.73</v>
      </c>
      <c r="P70" s="202">
        <v>0.9</v>
      </c>
      <c r="Q70" s="202">
        <v>0.34</v>
      </c>
      <c r="R70" s="202">
        <v>0.69</v>
      </c>
      <c r="S70" s="202">
        <v>0.43</v>
      </c>
      <c r="T70" s="202">
        <v>0</v>
      </c>
      <c r="U70" s="202">
        <v>2.14</v>
      </c>
      <c r="V70" s="202">
        <v>0.23</v>
      </c>
      <c r="W70" s="202">
        <v>0.52</v>
      </c>
      <c r="X70" s="202">
        <v>2.2200000000000002</v>
      </c>
      <c r="Y70" s="202">
        <v>0</v>
      </c>
      <c r="Z70" s="202">
        <v>4.55</v>
      </c>
      <c r="AA70" s="202">
        <v>1.47</v>
      </c>
      <c r="AB70" s="202">
        <v>0</v>
      </c>
      <c r="AC70" s="202">
        <v>21.92</v>
      </c>
      <c r="AD70" s="202">
        <v>0</v>
      </c>
      <c r="AE70" s="202">
        <v>0</v>
      </c>
      <c r="AF70" s="202">
        <v>0</v>
      </c>
      <c r="AG70" s="202">
        <v>40.74</v>
      </c>
      <c r="AH70" s="202">
        <v>0</v>
      </c>
      <c r="AI70" s="202">
        <v>0</v>
      </c>
      <c r="AJ70" s="202">
        <v>0</v>
      </c>
      <c r="AK70" s="202">
        <v>15.85</v>
      </c>
      <c r="AL70" s="202">
        <v>0</v>
      </c>
      <c r="AM70" s="202">
        <v>280.14999999999998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17.53</v>
      </c>
      <c r="E71" s="202">
        <v>0</v>
      </c>
      <c r="F71" s="202">
        <v>0</v>
      </c>
      <c r="G71" s="202">
        <v>29.95</v>
      </c>
      <c r="H71" s="202">
        <v>0</v>
      </c>
      <c r="I71" s="202">
        <v>0</v>
      </c>
      <c r="J71" s="202">
        <v>28.89</v>
      </c>
      <c r="K71" s="202">
        <v>18.91</v>
      </c>
      <c r="L71" s="202">
        <v>0.34</v>
      </c>
      <c r="M71" s="202">
        <v>2.37</v>
      </c>
      <c r="N71" s="202">
        <v>1.94</v>
      </c>
      <c r="O71" s="202">
        <v>2.73</v>
      </c>
      <c r="P71" s="202">
        <v>0.9</v>
      </c>
      <c r="Q71" s="202">
        <v>0.34</v>
      </c>
      <c r="R71" s="202">
        <v>0.69</v>
      </c>
      <c r="S71" s="202">
        <v>0.43</v>
      </c>
      <c r="T71" s="202">
        <v>0</v>
      </c>
      <c r="U71" s="202">
        <v>2.14</v>
      </c>
      <c r="V71" s="202">
        <v>0.23</v>
      </c>
      <c r="W71" s="202">
        <v>0.52</v>
      </c>
      <c r="X71" s="202">
        <v>2.2200000000000002</v>
      </c>
      <c r="Y71" s="202">
        <v>0</v>
      </c>
      <c r="Z71" s="202">
        <v>4.55</v>
      </c>
      <c r="AA71" s="202">
        <v>1.47</v>
      </c>
      <c r="AB71" s="202">
        <v>0</v>
      </c>
      <c r="AC71" s="202">
        <v>21.92</v>
      </c>
      <c r="AD71" s="202">
        <v>0</v>
      </c>
      <c r="AE71" s="202">
        <v>0</v>
      </c>
      <c r="AF71" s="202">
        <v>0</v>
      </c>
      <c r="AG71" s="202">
        <v>40.74</v>
      </c>
      <c r="AH71" s="202">
        <v>0</v>
      </c>
      <c r="AI71" s="202">
        <v>0</v>
      </c>
      <c r="AJ71" s="202">
        <v>0</v>
      </c>
      <c r="AK71" s="202">
        <v>15.85</v>
      </c>
      <c r="AL71" s="202">
        <v>0</v>
      </c>
      <c r="AM71" s="202">
        <v>280.14999999999998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17.53</v>
      </c>
      <c r="E72" s="202">
        <v>0</v>
      </c>
      <c r="F72" s="202">
        <v>0</v>
      </c>
      <c r="G72" s="202">
        <v>29.95</v>
      </c>
      <c r="H72" s="202">
        <v>0</v>
      </c>
      <c r="I72" s="202">
        <v>0</v>
      </c>
      <c r="J72" s="202">
        <v>30.01</v>
      </c>
      <c r="K72" s="202">
        <v>18.91</v>
      </c>
      <c r="L72" s="202">
        <v>0.34</v>
      </c>
      <c r="M72" s="202">
        <v>2.37</v>
      </c>
      <c r="N72" s="202">
        <v>1.94</v>
      </c>
      <c r="O72" s="202">
        <v>2.73</v>
      </c>
      <c r="P72" s="202">
        <v>0.9</v>
      </c>
      <c r="Q72" s="202">
        <v>0.34</v>
      </c>
      <c r="R72" s="202">
        <v>0.69</v>
      </c>
      <c r="S72" s="202">
        <v>0.43</v>
      </c>
      <c r="T72" s="202">
        <v>0</v>
      </c>
      <c r="U72" s="202">
        <v>2.14</v>
      </c>
      <c r="V72" s="202">
        <v>0.23</v>
      </c>
      <c r="W72" s="202">
        <v>0.52</v>
      </c>
      <c r="X72" s="202">
        <v>2.2200000000000002</v>
      </c>
      <c r="Y72" s="202">
        <v>0</v>
      </c>
      <c r="Z72" s="202">
        <v>4.55</v>
      </c>
      <c r="AA72" s="202">
        <v>1.47</v>
      </c>
      <c r="AB72" s="202">
        <v>0</v>
      </c>
      <c r="AC72" s="202">
        <v>21.92</v>
      </c>
      <c r="AD72" s="202">
        <v>0</v>
      </c>
      <c r="AE72" s="202">
        <v>0</v>
      </c>
      <c r="AF72" s="202">
        <v>0</v>
      </c>
      <c r="AG72" s="202">
        <v>40.74</v>
      </c>
      <c r="AH72" s="202">
        <v>0</v>
      </c>
      <c r="AI72" s="202">
        <v>0</v>
      </c>
      <c r="AJ72" s="202">
        <v>0</v>
      </c>
      <c r="AK72" s="202">
        <v>15.85</v>
      </c>
      <c r="AL72" s="202">
        <v>0</v>
      </c>
      <c r="AM72" s="202">
        <v>280.14999999999998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17.53</v>
      </c>
      <c r="E73" s="202">
        <v>0</v>
      </c>
      <c r="F73" s="202">
        <v>0</v>
      </c>
      <c r="G73" s="202">
        <v>29.95</v>
      </c>
      <c r="H73" s="202">
        <v>0</v>
      </c>
      <c r="I73" s="202">
        <v>0</v>
      </c>
      <c r="J73" s="202">
        <v>30.01</v>
      </c>
      <c r="K73" s="202">
        <v>18.91</v>
      </c>
      <c r="L73" s="202">
        <v>0.34</v>
      </c>
      <c r="M73" s="202">
        <v>2.37</v>
      </c>
      <c r="N73" s="202">
        <v>1.94</v>
      </c>
      <c r="O73" s="202">
        <v>2.73</v>
      </c>
      <c r="P73" s="202">
        <v>0.9</v>
      </c>
      <c r="Q73" s="202">
        <v>0.33</v>
      </c>
      <c r="R73" s="202">
        <v>1.1299999999999999</v>
      </c>
      <c r="S73" s="202">
        <v>0.64</v>
      </c>
      <c r="T73" s="202">
        <v>0</v>
      </c>
      <c r="U73" s="202">
        <v>2.14</v>
      </c>
      <c r="V73" s="202">
        <v>0.23</v>
      </c>
      <c r="W73" s="202">
        <v>0.52</v>
      </c>
      <c r="X73" s="202">
        <v>1.44</v>
      </c>
      <c r="Y73" s="202">
        <v>0</v>
      </c>
      <c r="Z73" s="202">
        <v>4.55</v>
      </c>
      <c r="AA73" s="202">
        <v>1.47</v>
      </c>
      <c r="AB73" s="202">
        <v>0</v>
      </c>
      <c r="AC73" s="202">
        <v>21.92</v>
      </c>
      <c r="AD73" s="202">
        <v>0</v>
      </c>
      <c r="AE73" s="202">
        <v>0</v>
      </c>
      <c r="AF73" s="202">
        <v>0</v>
      </c>
      <c r="AG73" s="202">
        <v>40.74</v>
      </c>
      <c r="AH73" s="202">
        <v>0</v>
      </c>
      <c r="AI73" s="202">
        <v>0</v>
      </c>
      <c r="AJ73" s="202">
        <v>0</v>
      </c>
      <c r="AK73" s="202">
        <v>15.85</v>
      </c>
      <c r="AL73" s="202">
        <v>0</v>
      </c>
      <c r="AM73" s="202">
        <v>280.14999999999998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17.53</v>
      </c>
      <c r="E74" s="202">
        <v>0</v>
      </c>
      <c r="F74" s="202">
        <v>0</v>
      </c>
      <c r="G74" s="202">
        <v>29.95</v>
      </c>
      <c r="H74" s="202">
        <v>0</v>
      </c>
      <c r="I74" s="202">
        <v>0</v>
      </c>
      <c r="J74" s="202">
        <v>30.01</v>
      </c>
      <c r="K74" s="202">
        <v>18.91</v>
      </c>
      <c r="L74" s="202">
        <v>0.34</v>
      </c>
      <c r="M74" s="202">
        <v>2.37</v>
      </c>
      <c r="N74" s="202">
        <v>1.94</v>
      </c>
      <c r="O74" s="202">
        <v>2.73</v>
      </c>
      <c r="P74" s="202">
        <v>0.9</v>
      </c>
      <c r="Q74" s="202">
        <v>0.33</v>
      </c>
      <c r="R74" s="202">
        <v>0.69</v>
      </c>
      <c r="S74" s="202">
        <v>0.43</v>
      </c>
      <c r="T74" s="202">
        <v>0</v>
      </c>
      <c r="U74" s="202">
        <v>2.14</v>
      </c>
      <c r="V74" s="202">
        <v>0.23</v>
      </c>
      <c r="W74" s="202">
        <v>0.52</v>
      </c>
      <c r="X74" s="202">
        <v>1.44</v>
      </c>
      <c r="Y74" s="202">
        <v>0</v>
      </c>
      <c r="Z74" s="202">
        <v>4.55</v>
      </c>
      <c r="AA74" s="202">
        <v>1.47</v>
      </c>
      <c r="AB74" s="202">
        <v>0</v>
      </c>
      <c r="AC74" s="202">
        <v>21.92</v>
      </c>
      <c r="AD74" s="202">
        <v>0</v>
      </c>
      <c r="AE74" s="202">
        <v>0</v>
      </c>
      <c r="AF74" s="202">
        <v>0</v>
      </c>
      <c r="AG74" s="202">
        <v>40.74</v>
      </c>
      <c r="AH74" s="202">
        <v>0</v>
      </c>
      <c r="AI74" s="202">
        <v>0</v>
      </c>
      <c r="AJ74" s="202">
        <v>0</v>
      </c>
      <c r="AK74" s="202">
        <v>15.85</v>
      </c>
      <c r="AL74" s="202">
        <v>0</v>
      </c>
      <c r="AM74" s="202">
        <v>280.14999999999998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17.53</v>
      </c>
      <c r="E75" s="202">
        <v>0</v>
      </c>
      <c r="F75" s="202">
        <v>0</v>
      </c>
      <c r="G75" s="202">
        <v>29.81</v>
      </c>
      <c r="H75" s="202">
        <v>0</v>
      </c>
      <c r="I75" s="202">
        <v>0</v>
      </c>
      <c r="J75" s="202">
        <v>30.01</v>
      </c>
      <c r="K75" s="202">
        <v>18.91</v>
      </c>
      <c r="L75" s="202">
        <v>0.34</v>
      </c>
      <c r="M75" s="202">
        <v>2.37</v>
      </c>
      <c r="N75" s="202">
        <v>1.94</v>
      </c>
      <c r="O75" s="202">
        <v>2.73</v>
      </c>
      <c r="P75" s="202">
        <v>0.9</v>
      </c>
      <c r="Q75" s="202">
        <v>0.33</v>
      </c>
      <c r="R75" s="202">
        <v>0.69</v>
      </c>
      <c r="S75" s="202">
        <v>0.43</v>
      </c>
      <c r="T75" s="202">
        <v>0</v>
      </c>
      <c r="U75" s="202">
        <v>2.14</v>
      </c>
      <c r="V75" s="202">
        <v>0.23</v>
      </c>
      <c r="W75" s="202">
        <v>0.52</v>
      </c>
      <c r="X75" s="202">
        <v>1.44</v>
      </c>
      <c r="Y75" s="202">
        <v>0</v>
      </c>
      <c r="Z75" s="202">
        <v>4.55</v>
      </c>
      <c r="AA75" s="202">
        <v>1.47</v>
      </c>
      <c r="AB75" s="202">
        <v>0</v>
      </c>
      <c r="AC75" s="202">
        <v>21.92</v>
      </c>
      <c r="AD75" s="202">
        <v>0</v>
      </c>
      <c r="AE75" s="202">
        <v>0</v>
      </c>
      <c r="AF75" s="202">
        <v>0</v>
      </c>
      <c r="AG75" s="202">
        <v>40.74</v>
      </c>
      <c r="AH75" s="202">
        <v>0</v>
      </c>
      <c r="AI75" s="202">
        <v>0</v>
      </c>
      <c r="AJ75" s="202">
        <v>0</v>
      </c>
      <c r="AK75" s="202">
        <v>15.85</v>
      </c>
      <c r="AL75" s="202">
        <v>0</v>
      </c>
      <c r="AM75" s="202">
        <v>283.26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17.53</v>
      </c>
      <c r="E76" s="202">
        <v>0</v>
      </c>
      <c r="F76" s="202">
        <v>0</v>
      </c>
      <c r="G76" s="202">
        <v>29.81</v>
      </c>
      <c r="H76" s="202">
        <v>0</v>
      </c>
      <c r="I76" s="202">
        <v>0</v>
      </c>
      <c r="J76" s="202">
        <v>30.01</v>
      </c>
      <c r="K76" s="202">
        <v>18.91</v>
      </c>
      <c r="L76" s="202">
        <v>0.34</v>
      </c>
      <c r="M76" s="202">
        <v>2.37</v>
      </c>
      <c r="N76" s="202">
        <v>1.94</v>
      </c>
      <c r="O76" s="202">
        <v>2.73</v>
      </c>
      <c r="P76" s="202">
        <v>0.9</v>
      </c>
      <c r="Q76" s="202">
        <v>0.33</v>
      </c>
      <c r="R76" s="202">
        <v>0.69</v>
      </c>
      <c r="S76" s="202">
        <v>0.43</v>
      </c>
      <c r="T76" s="202">
        <v>0</v>
      </c>
      <c r="U76" s="202">
        <v>2.14</v>
      </c>
      <c r="V76" s="202">
        <v>0.23</v>
      </c>
      <c r="W76" s="202">
        <v>0.52</v>
      </c>
      <c r="X76" s="202">
        <v>1.44</v>
      </c>
      <c r="Y76" s="202">
        <v>0</v>
      </c>
      <c r="Z76" s="202">
        <v>4.55</v>
      </c>
      <c r="AA76" s="202">
        <v>1.47</v>
      </c>
      <c r="AB76" s="202">
        <v>0</v>
      </c>
      <c r="AC76" s="202">
        <v>21.92</v>
      </c>
      <c r="AD76" s="202">
        <v>0</v>
      </c>
      <c r="AE76" s="202">
        <v>0</v>
      </c>
      <c r="AF76" s="202">
        <v>0</v>
      </c>
      <c r="AG76" s="202">
        <v>39.86</v>
      </c>
      <c r="AH76" s="202">
        <v>0</v>
      </c>
      <c r="AI76" s="202">
        <v>0</v>
      </c>
      <c r="AJ76" s="202">
        <v>0</v>
      </c>
      <c r="AK76" s="202">
        <v>15.85</v>
      </c>
      <c r="AL76" s="202">
        <v>0</v>
      </c>
      <c r="AM76" s="202">
        <v>283.26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17.53</v>
      </c>
      <c r="E77" s="202">
        <v>0</v>
      </c>
      <c r="F77" s="202">
        <v>0</v>
      </c>
      <c r="G77" s="202">
        <v>29.81</v>
      </c>
      <c r="H77" s="202">
        <v>0</v>
      </c>
      <c r="I77" s="202">
        <v>0</v>
      </c>
      <c r="J77" s="202">
        <v>30.01</v>
      </c>
      <c r="K77" s="202">
        <v>18.91</v>
      </c>
      <c r="L77" s="202">
        <v>0.34</v>
      </c>
      <c r="M77" s="202">
        <v>2.37</v>
      </c>
      <c r="N77" s="202">
        <v>1.94</v>
      </c>
      <c r="O77" s="202">
        <v>2.73</v>
      </c>
      <c r="P77" s="202">
        <v>0.9</v>
      </c>
      <c r="Q77" s="202">
        <v>0.33</v>
      </c>
      <c r="R77" s="202">
        <v>0.69</v>
      </c>
      <c r="S77" s="202">
        <v>0.43</v>
      </c>
      <c r="T77" s="202">
        <v>0</v>
      </c>
      <c r="U77" s="202">
        <v>2.14</v>
      </c>
      <c r="V77" s="202">
        <v>0.23</v>
      </c>
      <c r="W77" s="202">
        <v>0.52</v>
      </c>
      <c r="X77" s="202">
        <v>2.36</v>
      </c>
      <c r="Y77" s="202">
        <v>0</v>
      </c>
      <c r="Z77" s="202">
        <v>4.55</v>
      </c>
      <c r="AA77" s="202">
        <v>1.47</v>
      </c>
      <c r="AB77" s="202">
        <v>0</v>
      </c>
      <c r="AC77" s="202">
        <v>21.92</v>
      </c>
      <c r="AD77" s="202">
        <v>0</v>
      </c>
      <c r="AE77" s="202">
        <v>0</v>
      </c>
      <c r="AF77" s="202">
        <v>0</v>
      </c>
      <c r="AG77" s="202">
        <v>39.86</v>
      </c>
      <c r="AH77" s="202">
        <v>0</v>
      </c>
      <c r="AI77" s="202">
        <v>0</v>
      </c>
      <c r="AJ77" s="202">
        <v>0</v>
      </c>
      <c r="AK77" s="202">
        <v>15.85</v>
      </c>
      <c r="AL77" s="202">
        <v>0</v>
      </c>
      <c r="AM77" s="202">
        <v>283.26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17.53</v>
      </c>
      <c r="E78" s="202">
        <v>0</v>
      </c>
      <c r="F78" s="202">
        <v>0</v>
      </c>
      <c r="G78" s="202">
        <v>29.81</v>
      </c>
      <c r="H78" s="202">
        <v>0</v>
      </c>
      <c r="I78" s="202">
        <v>0</v>
      </c>
      <c r="J78" s="202">
        <v>30.01</v>
      </c>
      <c r="K78" s="202">
        <v>18.91</v>
      </c>
      <c r="L78" s="202">
        <v>0.34</v>
      </c>
      <c r="M78" s="202">
        <v>2.37</v>
      </c>
      <c r="N78" s="202">
        <v>1.94</v>
      </c>
      <c r="O78" s="202">
        <v>2.73</v>
      </c>
      <c r="P78" s="202">
        <v>0.9</v>
      </c>
      <c r="Q78" s="202">
        <v>0.33</v>
      </c>
      <c r="R78" s="202">
        <v>0.67</v>
      </c>
      <c r="S78" s="202">
        <v>0.42</v>
      </c>
      <c r="T78" s="202">
        <v>0</v>
      </c>
      <c r="U78" s="202">
        <v>2.14</v>
      </c>
      <c r="V78" s="202">
        <v>0.23</v>
      </c>
      <c r="W78" s="202">
        <v>0.52</v>
      </c>
      <c r="X78" s="202">
        <v>2.36</v>
      </c>
      <c r="Y78" s="202">
        <v>0</v>
      </c>
      <c r="Z78" s="202">
        <v>4.55</v>
      </c>
      <c r="AA78" s="202">
        <v>1.47</v>
      </c>
      <c r="AB78" s="202">
        <v>0</v>
      </c>
      <c r="AC78" s="202">
        <v>21.92</v>
      </c>
      <c r="AD78" s="202">
        <v>0</v>
      </c>
      <c r="AE78" s="202">
        <v>0</v>
      </c>
      <c r="AF78" s="202">
        <v>0</v>
      </c>
      <c r="AG78" s="202">
        <v>39.86</v>
      </c>
      <c r="AH78" s="202">
        <v>0</v>
      </c>
      <c r="AI78" s="202">
        <v>0</v>
      </c>
      <c r="AJ78" s="202">
        <v>0</v>
      </c>
      <c r="AK78" s="202">
        <v>15.85</v>
      </c>
      <c r="AL78" s="202">
        <v>0</v>
      </c>
      <c r="AM78" s="202">
        <v>283.26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17.53</v>
      </c>
      <c r="E79" s="202">
        <v>0</v>
      </c>
      <c r="F79" s="202">
        <v>0</v>
      </c>
      <c r="G79" s="202">
        <v>29.81</v>
      </c>
      <c r="H79" s="202">
        <v>0</v>
      </c>
      <c r="I79" s="202">
        <v>0</v>
      </c>
      <c r="J79" s="202">
        <v>30.01</v>
      </c>
      <c r="K79" s="202">
        <v>18.899999999999999</v>
      </c>
      <c r="L79" s="202">
        <v>0.34</v>
      </c>
      <c r="M79" s="202">
        <v>2.37</v>
      </c>
      <c r="N79" s="202">
        <v>1.94</v>
      </c>
      <c r="O79" s="202">
        <v>2.73</v>
      </c>
      <c r="P79" s="202">
        <v>0.9</v>
      </c>
      <c r="Q79" s="202">
        <v>0.34</v>
      </c>
      <c r="R79" s="202">
        <v>0.69</v>
      </c>
      <c r="S79" s="202">
        <v>0.43</v>
      </c>
      <c r="T79" s="202">
        <v>0</v>
      </c>
      <c r="U79" s="202">
        <v>2.14</v>
      </c>
      <c r="V79" s="202">
        <v>0.23</v>
      </c>
      <c r="W79" s="202">
        <v>0.52</v>
      </c>
      <c r="X79" s="202">
        <v>2.36</v>
      </c>
      <c r="Y79" s="202">
        <v>0</v>
      </c>
      <c r="Z79" s="202">
        <v>4.55</v>
      </c>
      <c r="AA79" s="202">
        <v>1.47</v>
      </c>
      <c r="AB79" s="202">
        <v>0</v>
      </c>
      <c r="AC79" s="202">
        <v>21.92</v>
      </c>
      <c r="AD79" s="202">
        <v>0</v>
      </c>
      <c r="AE79" s="202">
        <v>0</v>
      </c>
      <c r="AF79" s="202">
        <v>0</v>
      </c>
      <c r="AG79" s="202">
        <v>39.86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283.26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17.53</v>
      </c>
      <c r="E80" s="202">
        <v>0</v>
      </c>
      <c r="F80" s="202">
        <v>0</v>
      </c>
      <c r="G80" s="202">
        <v>29.81</v>
      </c>
      <c r="H80" s="202">
        <v>0</v>
      </c>
      <c r="I80" s="202">
        <v>0</v>
      </c>
      <c r="J80" s="202">
        <v>30.01</v>
      </c>
      <c r="K80" s="202">
        <v>18.899999999999999</v>
      </c>
      <c r="L80" s="202">
        <v>0.34</v>
      </c>
      <c r="M80" s="202">
        <v>2.37</v>
      </c>
      <c r="N80" s="202">
        <v>1.94</v>
      </c>
      <c r="O80" s="202">
        <v>2.73</v>
      </c>
      <c r="P80" s="202">
        <v>0.9</v>
      </c>
      <c r="Q80" s="202">
        <v>0.34</v>
      </c>
      <c r="R80" s="202">
        <v>0.69</v>
      </c>
      <c r="S80" s="202">
        <v>0.43</v>
      </c>
      <c r="T80" s="202">
        <v>0</v>
      </c>
      <c r="U80" s="202">
        <v>2.14</v>
      </c>
      <c r="V80" s="202">
        <v>0.23</v>
      </c>
      <c r="W80" s="202">
        <v>0.52</v>
      </c>
      <c r="X80" s="202">
        <v>2.36</v>
      </c>
      <c r="Y80" s="202">
        <v>0</v>
      </c>
      <c r="Z80" s="202">
        <v>4.55</v>
      </c>
      <c r="AA80" s="202">
        <v>1.47</v>
      </c>
      <c r="AB80" s="202">
        <v>0</v>
      </c>
      <c r="AC80" s="202">
        <v>21.92</v>
      </c>
      <c r="AD80" s="202">
        <v>0</v>
      </c>
      <c r="AE80" s="202">
        <v>0</v>
      </c>
      <c r="AF80" s="202">
        <v>0</v>
      </c>
      <c r="AG80" s="202">
        <v>39.86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283.26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17.53</v>
      </c>
      <c r="E81" s="202">
        <v>0</v>
      </c>
      <c r="F81" s="202">
        <v>0</v>
      </c>
      <c r="G81" s="202">
        <v>29.81</v>
      </c>
      <c r="H81" s="202">
        <v>0</v>
      </c>
      <c r="I81" s="202">
        <v>0</v>
      </c>
      <c r="J81" s="202">
        <v>30.01</v>
      </c>
      <c r="K81" s="202">
        <v>31.57</v>
      </c>
      <c r="L81" s="202">
        <v>0.4</v>
      </c>
      <c r="M81" s="202">
        <v>2.37</v>
      </c>
      <c r="N81" s="202">
        <v>1.94</v>
      </c>
      <c r="O81" s="202">
        <v>2.73</v>
      </c>
      <c r="P81" s="202">
        <v>0.9</v>
      </c>
      <c r="Q81" s="202">
        <v>0.34</v>
      </c>
      <c r="R81" s="202">
        <v>0.69</v>
      </c>
      <c r="S81" s="202">
        <v>0.43</v>
      </c>
      <c r="T81" s="202">
        <v>0</v>
      </c>
      <c r="U81" s="202">
        <v>2.14</v>
      </c>
      <c r="V81" s="202">
        <v>0.23</v>
      </c>
      <c r="W81" s="202">
        <v>0.52</v>
      </c>
      <c r="X81" s="202">
        <v>2.36</v>
      </c>
      <c r="Y81" s="202">
        <v>0</v>
      </c>
      <c r="Z81" s="202">
        <v>4.55</v>
      </c>
      <c r="AA81" s="202">
        <v>1.47</v>
      </c>
      <c r="AB81" s="202">
        <v>0</v>
      </c>
      <c r="AC81" s="202">
        <v>21.92</v>
      </c>
      <c r="AD81" s="202">
        <v>0</v>
      </c>
      <c r="AE81" s="202">
        <v>0</v>
      </c>
      <c r="AF81" s="202">
        <v>0</v>
      </c>
      <c r="AG81" s="202">
        <v>39.86</v>
      </c>
      <c r="AH81" s="202">
        <v>0</v>
      </c>
      <c r="AI81" s="202">
        <v>0</v>
      </c>
      <c r="AJ81" s="202">
        <v>0</v>
      </c>
      <c r="AK81" s="202">
        <v>0.33</v>
      </c>
      <c r="AL81" s="202">
        <v>0</v>
      </c>
      <c r="AM81" s="202">
        <v>283.26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17.53</v>
      </c>
      <c r="E82" s="202">
        <v>0</v>
      </c>
      <c r="F82" s="202">
        <v>0</v>
      </c>
      <c r="G82" s="202">
        <v>29.81</v>
      </c>
      <c r="H82" s="202">
        <v>0</v>
      </c>
      <c r="I82" s="202">
        <v>0</v>
      </c>
      <c r="J82" s="202">
        <v>30.01</v>
      </c>
      <c r="K82" s="202">
        <v>18.899999999999999</v>
      </c>
      <c r="L82" s="202">
        <v>0.34</v>
      </c>
      <c r="M82" s="202">
        <v>2.37</v>
      </c>
      <c r="N82" s="202">
        <v>1.94</v>
      </c>
      <c r="O82" s="202">
        <v>2.73</v>
      </c>
      <c r="P82" s="202">
        <v>0.9</v>
      </c>
      <c r="Q82" s="202">
        <v>0.34</v>
      </c>
      <c r="R82" s="202">
        <v>0.69</v>
      </c>
      <c r="S82" s="202">
        <v>0.43</v>
      </c>
      <c r="T82" s="202">
        <v>0</v>
      </c>
      <c r="U82" s="202">
        <v>2.14</v>
      </c>
      <c r="V82" s="202">
        <v>0.23</v>
      </c>
      <c r="W82" s="202">
        <v>0.52</v>
      </c>
      <c r="X82" s="202">
        <v>2.36</v>
      </c>
      <c r="Y82" s="202">
        <v>0</v>
      </c>
      <c r="Z82" s="202">
        <v>4.55</v>
      </c>
      <c r="AA82" s="202">
        <v>1.47</v>
      </c>
      <c r="AB82" s="202">
        <v>0</v>
      </c>
      <c r="AC82" s="202">
        <v>21.92</v>
      </c>
      <c r="AD82" s="202">
        <v>0</v>
      </c>
      <c r="AE82" s="202">
        <v>0</v>
      </c>
      <c r="AF82" s="202">
        <v>0</v>
      </c>
      <c r="AG82" s="202">
        <v>39.86</v>
      </c>
      <c r="AH82" s="202">
        <v>0</v>
      </c>
      <c r="AI82" s="202">
        <v>0</v>
      </c>
      <c r="AJ82" s="202">
        <v>0</v>
      </c>
      <c r="AK82" s="202">
        <v>4.25</v>
      </c>
      <c r="AL82" s="202">
        <v>0</v>
      </c>
      <c r="AM82" s="202">
        <v>283.26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17.760000000000002</v>
      </c>
      <c r="E83" s="202">
        <v>0</v>
      </c>
      <c r="F83" s="202">
        <v>0</v>
      </c>
      <c r="G83" s="202">
        <v>29.81</v>
      </c>
      <c r="H83" s="202">
        <v>0</v>
      </c>
      <c r="I83" s="202">
        <v>0</v>
      </c>
      <c r="J83" s="202">
        <v>30.01</v>
      </c>
      <c r="K83" s="202">
        <v>18.899999999999999</v>
      </c>
      <c r="L83" s="202">
        <v>0.34</v>
      </c>
      <c r="M83" s="202">
        <v>2.37</v>
      </c>
      <c r="N83" s="202">
        <v>1.94</v>
      </c>
      <c r="O83" s="202">
        <v>2.73</v>
      </c>
      <c r="P83" s="202">
        <v>0.9</v>
      </c>
      <c r="Q83" s="202">
        <v>0.34</v>
      </c>
      <c r="R83" s="202">
        <v>0.69</v>
      </c>
      <c r="S83" s="202">
        <v>0.43</v>
      </c>
      <c r="T83" s="202">
        <v>0</v>
      </c>
      <c r="U83" s="202">
        <v>2.14</v>
      </c>
      <c r="V83" s="202">
        <v>0.23</v>
      </c>
      <c r="W83" s="202">
        <v>0.52</v>
      </c>
      <c r="X83" s="202">
        <v>2.36</v>
      </c>
      <c r="Y83" s="202">
        <v>0</v>
      </c>
      <c r="Z83" s="202">
        <v>4.55</v>
      </c>
      <c r="AA83" s="202">
        <v>1.47</v>
      </c>
      <c r="AB83" s="202">
        <v>0</v>
      </c>
      <c r="AC83" s="202">
        <v>21.92</v>
      </c>
      <c r="AD83" s="202">
        <v>0</v>
      </c>
      <c r="AE83" s="202">
        <v>0</v>
      </c>
      <c r="AF83" s="202">
        <v>0</v>
      </c>
      <c r="AG83" s="202">
        <v>39.86</v>
      </c>
      <c r="AH83" s="202">
        <v>0</v>
      </c>
      <c r="AI83" s="202">
        <v>0</v>
      </c>
      <c r="AJ83" s="202">
        <v>0</v>
      </c>
      <c r="AK83" s="202">
        <v>4.25</v>
      </c>
      <c r="AL83" s="202">
        <v>0</v>
      </c>
      <c r="AM83" s="202">
        <v>283.26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17.760000000000002</v>
      </c>
      <c r="E84" s="202">
        <v>0</v>
      </c>
      <c r="F84" s="202">
        <v>0</v>
      </c>
      <c r="G84" s="202">
        <v>29.81</v>
      </c>
      <c r="H84" s="202">
        <v>0</v>
      </c>
      <c r="I84" s="202">
        <v>0</v>
      </c>
      <c r="J84" s="202">
        <v>30.01</v>
      </c>
      <c r="K84" s="202">
        <v>18.899999999999999</v>
      </c>
      <c r="L84" s="202">
        <v>0.34</v>
      </c>
      <c r="M84" s="202">
        <v>2.37</v>
      </c>
      <c r="N84" s="202">
        <v>1.94</v>
      </c>
      <c r="O84" s="202">
        <v>2.73</v>
      </c>
      <c r="P84" s="202">
        <v>0.9</v>
      </c>
      <c r="Q84" s="202">
        <v>0.34</v>
      </c>
      <c r="R84" s="202">
        <v>0.69</v>
      </c>
      <c r="S84" s="202">
        <v>0.43</v>
      </c>
      <c r="T84" s="202">
        <v>0</v>
      </c>
      <c r="U84" s="202">
        <v>2.14</v>
      </c>
      <c r="V84" s="202">
        <v>0.23</v>
      </c>
      <c r="W84" s="202">
        <v>0.52</v>
      </c>
      <c r="X84" s="202">
        <v>2.36</v>
      </c>
      <c r="Y84" s="202">
        <v>0</v>
      </c>
      <c r="Z84" s="202">
        <v>4.55</v>
      </c>
      <c r="AA84" s="202">
        <v>1.47</v>
      </c>
      <c r="AB84" s="202">
        <v>0</v>
      </c>
      <c r="AC84" s="202">
        <v>21.92</v>
      </c>
      <c r="AD84" s="202">
        <v>0</v>
      </c>
      <c r="AE84" s="202">
        <v>0</v>
      </c>
      <c r="AF84" s="202">
        <v>0</v>
      </c>
      <c r="AG84" s="202">
        <v>39.86</v>
      </c>
      <c r="AH84" s="202">
        <v>0</v>
      </c>
      <c r="AI84" s="202">
        <v>0</v>
      </c>
      <c r="AJ84" s="202">
        <v>0</v>
      </c>
      <c r="AK84" s="202">
        <v>4.25</v>
      </c>
      <c r="AL84" s="202">
        <v>0</v>
      </c>
      <c r="AM84" s="202">
        <v>283.26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17.760000000000002</v>
      </c>
      <c r="E85" s="202">
        <v>0</v>
      </c>
      <c r="F85" s="202">
        <v>0</v>
      </c>
      <c r="G85" s="202">
        <v>29.81</v>
      </c>
      <c r="H85" s="202">
        <v>0</v>
      </c>
      <c r="I85" s="202">
        <v>0</v>
      </c>
      <c r="J85" s="202">
        <v>30.01</v>
      </c>
      <c r="K85" s="202">
        <v>18.899999999999999</v>
      </c>
      <c r="L85" s="202">
        <v>0.34</v>
      </c>
      <c r="M85" s="202">
        <v>2.37</v>
      </c>
      <c r="N85" s="202">
        <v>1.94</v>
      </c>
      <c r="O85" s="202">
        <v>2.73</v>
      </c>
      <c r="P85" s="202">
        <v>0.9</v>
      </c>
      <c r="Q85" s="202">
        <v>0.34</v>
      </c>
      <c r="R85" s="202">
        <v>0.69</v>
      </c>
      <c r="S85" s="202">
        <v>0.43</v>
      </c>
      <c r="T85" s="202">
        <v>0</v>
      </c>
      <c r="U85" s="202">
        <v>2.14</v>
      </c>
      <c r="V85" s="202">
        <v>0.23</v>
      </c>
      <c r="W85" s="202">
        <v>0.52</v>
      </c>
      <c r="X85" s="202">
        <v>2.36</v>
      </c>
      <c r="Y85" s="202">
        <v>0</v>
      </c>
      <c r="Z85" s="202">
        <v>4.55</v>
      </c>
      <c r="AA85" s="202">
        <v>1.47</v>
      </c>
      <c r="AB85" s="202">
        <v>0</v>
      </c>
      <c r="AC85" s="202">
        <v>21.92</v>
      </c>
      <c r="AD85" s="202">
        <v>0</v>
      </c>
      <c r="AE85" s="202">
        <v>0</v>
      </c>
      <c r="AF85" s="202">
        <v>0</v>
      </c>
      <c r="AG85" s="202">
        <v>39.86</v>
      </c>
      <c r="AH85" s="202">
        <v>0</v>
      </c>
      <c r="AI85" s="202">
        <v>0</v>
      </c>
      <c r="AJ85" s="202">
        <v>0</v>
      </c>
      <c r="AK85" s="202">
        <v>4.25</v>
      </c>
      <c r="AL85" s="202">
        <v>0</v>
      </c>
      <c r="AM85" s="202">
        <v>283.26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17.760000000000002</v>
      </c>
      <c r="E86" s="202">
        <v>0</v>
      </c>
      <c r="F86" s="202">
        <v>0</v>
      </c>
      <c r="G86" s="202">
        <v>29.81</v>
      </c>
      <c r="H86" s="202">
        <v>0</v>
      </c>
      <c r="I86" s="202">
        <v>0</v>
      </c>
      <c r="J86" s="202">
        <v>30.01</v>
      </c>
      <c r="K86" s="202">
        <v>18.899999999999999</v>
      </c>
      <c r="L86" s="202">
        <v>0.34</v>
      </c>
      <c r="M86" s="202">
        <v>2.37</v>
      </c>
      <c r="N86" s="202">
        <v>1.94</v>
      </c>
      <c r="O86" s="202">
        <v>2.73</v>
      </c>
      <c r="P86" s="202">
        <v>0.9</v>
      </c>
      <c r="Q86" s="202">
        <v>0.34</v>
      </c>
      <c r="R86" s="202">
        <v>0.69</v>
      </c>
      <c r="S86" s="202">
        <v>0.43</v>
      </c>
      <c r="T86" s="202">
        <v>0</v>
      </c>
      <c r="U86" s="202">
        <v>2.14</v>
      </c>
      <c r="V86" s="202">
        <v>0.23</v>
      </c>
      <c r="W86" s="202">
        <v>0.52</v>
      </c>
      <c r="X86" s="202">
        <v>2.36</v>
      </c>
      <c r="Y86" s="202">
        <v>0</v>
      </c>
      <c r="Z86" s="202">
        <v>4.55</v>
      </c>
      <c r="AA86" s="202">
        <v>1.47</v>
      </c>
      <c r="AB86" s="202">
        <v>0</v>
      </c>
      <c r="AC86" s="202">
        <v>21.92</v>
      </c>
      <c r="AD86" s="202">
        <v>0</v>
      </c>
      <c r="AE86" s="202">
        <v>0</v>
      </c>
      <c r="AF86" s="202">
        <v>0</v>
      </c>
      <c r="AG86" s="202">
        <v>38.92</v>
      </c>
      <c r="AH86" s="202">
        <v>0</v>
      </c>
      <c r="AI86" s="202">
        <v>0</v>
      </c>
      <c r="AJ86" s="202">
        <v>0</v>
      </c>
      <c r="AK86" s="202">
        <v>4.25</v>
      </c>
      <c r="AL86" s="202">
        <v>0</v>
      </c>
      <c r="AM86" s="202">
        <v>283.26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17.760000000000002</v>
      </c>
      <c r="E87" s="202">
        <v>0</v>
      </c>
      <c r="F87" s="202">
        <v>0</v>
      </c>
      <c r="G87" s="202">
        <v>29.81</v>
      </c>
      <c r="H87" s="202">
        <v>0</v>
      </c>
      <c r="I87" s="202">
        <v>0</v>
      </c>
      <c r="J87" s="202">
        <v>30.01</v>
      </c>
      <c r="K87" s="202">
        <v>18.899999999999999</v>
      </c>
      <c r="L87" s="202">
        <v>0.34</v>
      </c>
      <c r="M87" s="202">
        <v>2.37</v>
      </c>
      <c r="N87" s="202">
        <v>1.94</v>
      </c>
      <c r="O87" s="202">
        <v>2.73</v>
      </c>
      <c r="P87" s="202">
        <v>0.9</v>
      </c>
      <c r="Q87" s="202">
        <v>0.34</v>
      </c>
      <c r="R87" s="202">
        <v>0.69</v>
      </c>
      <c r="S87" s="202">
        <v>0.43</v>
      </c>
      <c r="T87" s="202">
        <v>0</v>
      </c>
      <c r="U87" s="202">
        <v>2.14</v>
      </c>
      <c r="V87" s="202">
        <v>0.23</v>
      </c>
      <c r="W87" s="202">
        <v>0.52</v>
      </c>
      <c r="X87" s="202">
        <v>2.36</v>
      </c>
      <c r="Y87" s="202">
        <v>0</v>
      </c>
      <c r="Z87" s="202">
        <v>4.55</v>
      </c>
      <c r="AA87" s="202">
        <v>1.47</v>
      </c>
      <c r="AB87" s="202">
        <v>0</v>
      </c>
      <c r="AC87" s="202">
        <v>21.92</v>
      </c>
      <c r="AD87" s="202">
        <v>0</v>
      </c>
      <c r="AE87" s="202">
        <v>0</v>
      </c>
      <c r="AF87" s="202">
        <v>0</v>
      </c>
      <c r="AG87" s="202">
        <v>38.92</v>
      </c>
      <c r="AH87" s="202">
        <v>0</v>
      </c>
      <c r="AI87" s="202">
        <v>0</v>
      </c>
      <c r="AJ87" s="202">
        <v>0</v>
      </c>
      <c r="AK87" s="202">
        <v>4.25</v>
      </c>
      <c r="AL87" s="202">
        <v>0</v>
      </c>
      <c r="AM87" s="202">
        <v>283.26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17.760000000000002</v>
      </c>
      <c r="E88" s="202">
        <v>0</v>
      </c>
      <c r="F88" s="202">
        <v>0</v>
      </c>
      <c r="G88" s="202">
        <v>29.81</v>
      </c>
      <c r="H88" s="202">
        <v>0</v>
      </c>
      <c r="I88" s="202">
        <v>0</v>
      </c>
      <c r="J88" s="202">
        <v>30.01</v>
      </c>
      <c r="K88" s="202">
        <v>18.899999999999999</v>
      </c>
      <c r="L88" s="202">
        <v>0.34</v>
      </c>
      <c r="M88" s="202">
        <v>2.37</v>
      </c>
      <c r="N88" s="202">
        <v>1.94</v>
      </c>
      <c r="O88" s="202">
        <v>2.73</v>
      </c>
      <c r="P88" s="202">
        <v>0.9</v>
      </c>
      <c r="Q88" s="202">
        <v>0.34</v>
      </c>
      <c r="R88" s="202">
        <v>0.69</v>
      </c>
      <c r="S88" s="202">
        <v>0.43</v>
      </c>
      <c r="T88" s="202">
        <v>0</v>
      </c>
      <c r="U88" s="202">
        <v>2.14</v>
      </c>
      <c r="V88" s="202">
        <v>0.23</v>
      </c>
      <c r="W88" s="202">
        <v>0.52</v>
      </c>
      <c r="X88" s="202">
        <v>2.36</v>
      </c>
      <c r="Y88" s="202">
        <v>0</v>
      </c>
      <c r="Z88" s="202">
        <v>4.55</v>
      </c>
      <c r="AA88" s="202">
        <v>1.47</v>
      </c>
      <c r="AB88" s="202">
        <v>0</v>
      </c>
      <c r="AC88" s="202">
        <v>21.92</v>
      </c>
      <c r="AD88" s="202">
        <v>0</v>
      </c>
      <c r="AE88" s="202">
        <v>0</v>
      </c>
      <c r="AF88" s="202">
        <v>0</v>
      </c>
      <c r="AG88" s="202">
        <v>38.92</v>
      </c>
      <c r="AH88" s="202">
        <v>0</v>
      </c>
      <c r="AI88" s="202">
        <v>0</v>
      </c>
      <c r="AJ88" s="202">
        <v>0</v>
      </c>
      <c r="AK88" s="202">
        <v>4.25</v>
      </c>
      <c r="AL88" s="202">
        <v>0</v>
      </c>
      <c r="AM88" s="202">
        <v>283.26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17.760000000000002</v>
      </c>
      <c r="E89" s="202">
        <v>0</v>
      </c>
      <c r="F89" s="202">
        <v>0</v>
      </c>
      <c r="G89" s="202">
        <v>29.81</v>
      </c>
      <c r="H89" s="202">
        <v>0</v>
      </c>
      <c r="I89" s="202">
        <v>0</v>
      </c>
      <c r="J89" s="202">
        <v>30.01</v>
      </c>
      <c r="K89" s="202">
        <v>18.899999999999999</v>
      </c>
      <c r="L89" s="202">
        <v>0.34</v>
      </c>
      <c r="M89" s="202">
        <v>2.37</v>
      </c>
      <c r="N89" s="202">
        <v>1.94</v>
      </c>
      <c r="O89" s="202">
        <v>2.73</v>
      </c>
      <c r="P89" s="202">
        <v>0.9</v>
      </c>
      <c r="Q89" s="202">
        <v>0.34</v>
      </c>
      <c r="R89" s="202">
        <v>0.69</v>
      </c>
      <c r="S89" s="202">
        <v>0.43</v>
      </c>
      <c r="T89" s="202">
        <v>0</v>
      </c>
      <c r="U89" s="202">
        <v>2.14</v>
      </c>
      <c r="V89" s="202">
        <v>0.23</v>
      </c>
      <c r="W89" s="202">
        <v>0.52</v>
      </c>
      <c r="X89" s="202">
        <v>2.36</v>
      </c>
      <c r="Y89" s="202">
        <v>0</v>
      </c>
      <c r="Z89" s="202">
        <v>4.55</v>
      </c>
      <c r="AA89" s="202">
        <v>1.47</v>
      </c>
      <c r="AB89" s="202">
        <v>0</v>
      </c>
      <c r="AC89" s="202">
        <v>21.92</v>
      </c>
      <c r="AD89" s="202">
        <v>0</v>
      </c>
      <c r="AE89" s="202">
        <v>0</v>
      </c>
      <c r="AF89" s="202">
        <v>0</v>
      </c>
      <c r="AG89" s="202">
        <v>38.92</v>
      </c>
      <c r="AH89" s="202">
        <v>0</v>
      </c>
      <c r="AI89" s="202">
        <v>0</v>
      </c>
      <c r="AJ89" s="202">
        <v>0</v>
      </c>
      <c r="AK89" s="202">
        <v>4.25</v>
      </c>
      <c r="AL89" s="202">
        <v>0</v>
      </c>
      <c r="AM89" s="202">
        <v>283.26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17.760000000000002</v>
      </c>
      <c r="E90" s="202">
        <v>0</v>
      </c>
      <c r="F90" s="202">
        <v>0</v>
      </c>
      <c r="G90" s="202">
        <v>29.81</v>
      </c>
      <c r="H90" s="202">
        <v>0</v>
      </c>
      <c r="I90" s="202">
        <v>0</v>
      </c>
      <c r="J90" s="202">
        <v>30.01</v>
      </c>
      <c r="K90" s="202">
        <v>18.899999999999999</v>
      </c>
      <c r="L90" s="202">
        <v>0.34</v>
      </c>
      <c r="M90" s="202">
        <v>2.37</v>
      </c>
      <c r="N90" s="202">
        <v>1.94</v>
      </c>
      <c r="O90" s="202">
        <v>2.73</v>
      </c>
      <c r="P90" s="202">
        <v>0.9</v>
      </c>
      <c r="Q90" s="202">
        <v>0.34</v>
      </c>
      <c r="R90" s="202">
        <v>0.69</v>
      </c>
      <c r="S90" s="202">
        <v>0.43</v>
      </c>
      <c r="T90" s="202">
        <v>0</v>
      </c>
      <c r="U90" s="202">
        <v>2.14</v>
      </c>
      <c r="V90" s="202">
        <v>0.23</v>
      </c>
      <c r="W90" s="202">
        <v>0.52</v>
      </c>
      <c r="X90" s="202">
        <v>2.36</v>
      </c>
      <c r="Y90" s="202">
        <v>0</v>
      </c>
      <c r="Z90" s="202">
        <v>4.55</v>
      </c>
      <c r="AA90" s="202">
        <v>1.47</v>
      </c>
      <c r="AB90" s="202">
        <v>0</v>
      </c>
      <c r="AC90" s="202">
        <v>21.57</v>
      </c>
      <c r="AD90" s="202">
        <v>0</v>
      </c>
      <c r="AE90" s="202">
        <v>0</v>
      </c>
      <c r="AF90" s="202">
        <v>0</v>
      </c>
      <c r="AG90" s="202">
        <v>38.92</v>
      </c>
      <c r="AH90" s="202">
        <v>0</v>
      </c>
      <c r="AI90" s="202">
        <v>0</v>
      </c>
      <c r="AJ90" s="202">
        <v>0</v>
      </c>
      <c r="AK90" s="202">
        <v>4.25</v>
      </c>
      <c r="AL90" s="202">
        <v>0</v>
      </c>
      <c r="AM90" s="202">
        <v>283.26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18.22</v>
      </c>
      <c r="E91" s="202">
        <v>0</v>
      </c>
      <c r="F91" s="202">
        <v>0</v>
      </c>
      <c r="G91" s="202">
        <v>29.95</v>
      </c>
      <c r="H91" s="202">
        <v>0</v>
      </c>
      <c r="I91" s="202">
        <v>0</v>
      </c>
      <c r="J91" s="202">
        <v>30.01</v>
      </c>
      <c r="K91" s="202">
        <v>18.899999999999999</v>
      </c>
      <c r="L91" s="202">
        <v>0.34</v>
      </c>
      <c r="M91" s="202">
        <v>2.37</v>
      </c>
      <c r="N91" s="202">
        <v>1.94</v>
      </c>
      <c r="O91" s="202">
        <v>2.73</v>
      </c>
      <c r="P91" s="202">
        <v>0.9</v>
      </c>
      <c r="Q91" s="202">
        <v>0.34</v>
      </c>
      <c r="R91" s="202">
        <v>0.69</v>
      </c>
      <c r="S91" s="202">
        <v>0.43</v>
      </c>
      <c r="T91" s="202">
        <v>0</v>
      </c>
      <c r="U91" s="202">
        <v>2.14</v>
      </c>
      <c r="V91" s="202">
        <v>0.23</v>
      </c>
      <c r="W91" s="202">
        <v>0.52</v>
      </c>
      <c r="X91" s="202">
        <v>2.36</v>
      </c>
      <c r="Y91" s="202">
        <v>0</v>
      </c>
      <c r="Z91" s="202">
        <v>4.55</v>
      </c>
      <c r="AA91" s="202">
        <v>1.47</v>
      </c>
      <c r="AB91" s="202">
        <v>0</v>
      </c>
      <c r="AC91" s="202">
        <v>21.57</v>
      </c>
      <c r="AD91" s="202">
        <v>0</v>
      </c>
      <c r="AE91" s="202">
        <v>0</v>
      </c>
      <c r="AF91" s="202">
        <v>0</v>
      </c>
      <c r="AG91" s="202">
        <v>38.92</v>
      </c>
      <c r="AH91" s="202">
        <v>0</v>
      </c>
      <c r="AI91" s="202">
        <v>0</v>
      </c>
      <c r="AJ91" s="202">
        <v>0</v>
      </c>
      <c r="AK91" s="202">
        <v>3.34</v>
      </c>
      <c r="AL91" s="202">
        <v>0</v>
      </c>
      <c r="AM91" s="202">
        <v>283.26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18.22</v>
      </c>
      <c r="E92" s="202">
        <v>0</v>
      </c>
      <c r="F92" s="202">
        <v>0</v>
      </c>
      <c r="G92" s="202">
        <v>29.95</v>
      </c>
      <c r="H92" s="202">
        <v>0</v>
      </c>
      <c r="I92" s="202">
        <v>0</v>
      </c>
      <c r="J92" s="202">
        <v>30.01</v>
      </c>
      <c r="K92" s="202">
        <v>18.899999999999999</v>
      </c>
      <c r="L92" s="202">
        <v>0.34</v>
      </c>
      <c r="M92" s="202">
        <v>2.37</v>
      </c>
      <c r="N92" s="202">
        <v>1.94</v>
      </c>
      <c r="O92" s="202">
        <v>2.73</v>
      </c>
      <c r="P92" s="202">
        <v>0.9</v>
      </c>
      <c r="Q92" s="202">
        <v>0.34</v>
      </c>
      <c r="R92" s="202">
        <v>0.69</v>
      </c>
      <c r="S92" s="202">
        <v>0.43</v>
      </c>
      <c r="T92" s="202">
        <v>0</v>
      </c>
      <c r="U92" s="202">
        <v>2.14</v>
      </c>
      <c r="V92" s="202">
        <v>0.23</v>
      </c>
      <c r="W92" s="202">
        <v>0.52</v>
      </c>
      <c r="X92" s="202">
        <v>2.36</v>
      </c>
      <c r="Y92" s="202">
        <v>0</v>
      </c>
      <c r="Z92" s="202">
        <v>4.55</v>
      </c>
      <c r="AA92" s="202">
        <v>1.47</v>
      </c>
      <c r="AB92" s="202">
        <v>0</v>
      </c>
      <c r="AC92" s="202">
        <v>21.57</v>
      </c>
      <c r="AD92" s="202">
        <v>0</v>
      </c>
      <c r="AE92" s="202">
        <v>0</v>
      </c>
      <c r="AF92" s="202">
        <v>0</v>
      </c>
      <c r="AG92" s="202">
        <v>38.92</v>
      </c>
      <c r="AH92" s="202">
        <v>0</v>
      </c>
      <c r="AI92" s="202">
        <v>0</v>
      </c>
      <c r="AJ92" s="202">
        <v>0</v>
      </c>
      <c r="AK92" s="202">
        <v>3.34</v>
      </c>
      <c r="AL92" s="202">
        <v>0</v>
      </c>
      <c r="AM92" s="202">
        <v>283.26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18.22</v>
      </c>
      <c r="E93" s="202">
        <v>0</v>
      </c>
      <c r="F93" s="202">
        <v>0</v>
      </c>
      <c r="G93" s="202">
        <v>29.95</v>
      </c>
      <c r="H93" s="202">
        <v>0</v>
      </c>
      <c r="I93" s="202">
        <v>0</v>
      </c>
      <c r="J93" s="202">
        <v>30.01</v>
      </c>
      <c r="K93" s="202">
        <v>18.899999999999999</v>
      </c>
      <c r="L93" s="202">
        <v>0.34</v>
      </c>
      <c r="M93" s="202">
        <v>2.37</v>
      </c>
      <c r="N93" s="202">
        <v>1.94</v>
      </c>
      <c r="O93" s="202">
        <v>2.73</v>
      </c>
      <c r="P93" s="202">
        <v>0.9</v>
      </c>
      <c r="Q93" s="202">
        <v>0.34</v>
      </c>
      <c r="R93" s="202">
        <v>0.69</v>
      </c>
      <c r="S93" s="202">
        <v>0.43</v>
      </c>
      <c r="T93" s="202">
        <v>0</v>
      </c>
      <c r="U93" s="202">
        <v>2.14</v>
      </c>
      <c r="V93" s="202">
        <v>0.23</v>
      </c>
      <c r="W93" s="202">
        <v>0.52</v>
      </c>
      <c r="X93" s="202">
        <v>2.36</v>
      </c>
      <c r="Y93" s="202">
        <v>0</v>
      </c>
      <c r="Z93" s="202">
        <v>4.55</v>
      </c>
      <c r="AA93" s="202">
        <v>1.47</v>
      </c>
      <c r="AB93" s="202">
        <v>0</v>
      </c>
      <c r="AC93" s="202">
        <v>21.57</v>
      </c>
      <c r="AD93" s="202">
        <v>0</v>
      </c>
      <c r="AE93" s="202">
        <v>0</v>
      </c>
      <c r="AF93" s="202">
        <v>0</v>
      </c>
      <c r="AG93" s="202">
        <v>38.92</v>
      </c>
      <c r="AH93" s="202">
        <v>0</v>
      </c>
      <c r="AI93" s="202">
        <v>0</v>
      </c>
      <c r="AJ93" s="202">
        <v>0</v>
      </c>
      <c r="AK93" s="202">
        <v>3.34</v>
      </c>
      <c r="AL93" s="202">
        <v>0</v>
      </c>
      <c r="AM93" s="202">
        <v>283.26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18.22</v>
      </c>
      <c r="E94" s="202">
        <v>0</v>
      </c>
      <c r="F94" s="202">
        <v>0</v>
      </c>
      <c r="G94" s="202">
        <v>29.95</v>
      </c>
      <c r="H94" s="202">
        <v>0</v>
      </c>
      <c r="I94" s="202">
        <v>0</v>
      </c>
      <c r="J94" s="202">
        <v>30.01</v>
      </c>
      <c r="K94" s="202">
        <v>18.899999999999999</v>
      </c>
      <c r="L94" s="202">
        <v>0.34</v>
      </c>
      <c r="M94" s="202">
        <v>2.37</v>
      </c>
      <c r="N94" s="202">
        <v>1.94</v>
      </c>
      <c r="O94" s="202">
        <v>2.73</v>
      </c>
      <c r="P94" s="202">
        <v>0.9</v>
      </c>
      <c r="Q94" s="202">
        <v>0.34</v>
      </c>
      <c r="R94" s="202">
        <v>0.69</v>
      </c>
      <c r="S94" s="202">
        <v>0.43</v>
      </c>
      <c r="T94" s="202">
        <v>0</v>
      </c>
      <c r="U94" s="202">
        <v>2.14</v>
      </c>
      <c r="V94" s="202">
        <v>0.23</v>
      </c>
      <c r="W94" s="202">
        <v>0.52</v>
      </c>
      <c r="X94" s="202">
        <v>2.36</v>
      </c>
      <c r="Y94" s="202">
        <v>0</v>
      </c>
      <c r="Z94" s="202">
        <v>4.55</v>
      </c>
      <c r="AA94" s="202">
        <v>1.47</v>
      </c>
      <c r="AB94" s="202">
        <v>0</v>
      </c>
      <c r="AC94" s="202">
        <v>21.57</v>
      </c>
      <c r="AD94" s="202">
        <v>0</v>
      </c>
      <c r="AE94" s="202">
        <v>0</v>
      </c>
      <c r="AF94" s="202">
        <v>0</v>
      </c>
      <c r="AG94" s="202">
        <v>38.92</v>
      </c>
      <c r="AH94" s="202">
        <v>0</v>
      </c>
      <c r="AI94" s="202">
        <v>0</v>
      </c>
      <c r="AJ94" s="202">
        <v>0</v>
      </c>
      <c r="AK94" s="202">
        <v>3.34</v>
      </c>
      <c r="AL94" s="202">
        <v>0</v>
      </c>
      <c r="AM94" s="202">
        <v>283.26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18.45</v>
      </c>
      <c r="E95" s="202">
        <v>0</v>
      </c>
      <c r="F95" s="202">
        <v>0</v>
      </c>
      <c r="G95" s="202">
        <v>29.95</v>
      </c>
      <c r="H95" s="202">
        <v>0</v>
      </c>
      <c r="I95" s="202">
        <v>0</v>
      </c>
      <c r="J95" s="202">
        <v>30.01</v>
      </c>
      <c r="K95" s="202">
        <v>18.899999999999999</v>
      </c>
      <c r="L95" s="202">
        <v>0.34</v>
      </c>
      <c r="M95" s="202">
        <v>2.37</v>
      </c>
      <c r="N95" s="202">
        <v>1.94</v>
      </c>
      <c r="O95" s="202">
        <v>2.73</v>
      </c>
      <c r="P95" s="202">
        <v>0.9</v>
      </c>
      <c r="Q95" s="202">
        <v>0.34</v>
      </c>
      <c r="R95" s="202">
        <v>0.69</v>
      </c>
      <c r="S95" s="202">
        <v>0.43</v>
      </c>
      <c r="T95" s="202">
        <v>0</v>
      </c>
      <c r="U95" s="202">
        <v>2.14</v>
      </c>
      <c r="V95" s="202">
        <v>0.23</v>
      </c>
      <c r="W95" s="202">
        <v>0.52</v>
      </c>
      <c r="X95" s="202">
        <v>2.36</v>
      </c>
      <c r="Y95" s="202">
        <v>0</v>
      </c>
      <c r="Z95" s="202">
        <v>4.55</v>
      </c>
      <c r="AA95" s="202">
        <v>1.37</v>
      </c>
      <c r="AB95" s="202">
        <v>0</v>
      </c>
      <c r="AC95" s="202">
        <v>21.57</v>
      </c>
      <c r="AD95" s="202">
        <v>0</v>
      </c>
      <c r="AE95" s="202">
        <v>0</v>
      </c>
      <c r="AF95" s="202">
        <v>0</v>
      </c>
      <c r="AG95" s="202">
        <v>38.92</v>
      </c>
      <c r="AH95" s="202">
        <v>0</v>
      </c>
      <c r="AI95" s="202">
        <v>0</v>
      </c>
      <c r="AJ95" s="202">
        <v>0</v>
      </c>
      <c r="AK95" s="202">
        <v>3.34</v>
      </c>
      <c r="AL95" s="202">
        <v>0</v>
      </c>
      <c r="AM95" s="202">
        <v>283.26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18.45</v>
      </c>
      <c r="E96" s="202">
        <v>0</v>
      </c>
      <c r="F96" s="202">
        <v>0</v>
      </c>
      <c r="G96" s="202">
        <v>29.95</v>
      </c>
      <c r="H96" s="202">
        <v>0</v>
      </c>
      <c r="I96" s="202">
        <v>0</v>
      </c>
      <c r="J96" s="202">
        <v>30.01</v>
      </c>
      <c r="K96" s="202">
        <v>18.899999999999999</v>
      </c>
      <c r="L96" s="202">
        <v>0.34</v>
      </c>
      <c r="M96" s="202">
        <v>2.37</v>
      </c>
      <c r="N96" s="202">
        <v>1.94</v>
      </c>
      <c r="O96" s="202">
        <v>2.73</v>
      </c>
      <c r="P96" s="202">
        <v>0.9</v>
      </c>
      <c r="Q96" s="202">
        <v>0.34</v>
      </c>
      <c r="R96" s="202">
        <v>0.69</v>
      </c>
      <c r="S96" s="202">
        <v>0.43</v>
      </c>
      <c r="T96" s="202">
        <v>0</v>
      </c>
      <c r="U96" s="202">
        <v>2.14</v>
      </c>
      <c r="V96" s="202">
        <v>0.23</v>
      </c>
      <c r="W96" s="202">
        <v>0.52</v>
      </c>
      <c r="X96" s="202">
        <v>2.36</v>
      </c>
      <c r="Y96" s="202">
        <v>0</v>
      </c>
      <c r="Z96" s="202">
        <v>4.55</v>
      </c>
      <c r="AA96" s="202">
        <v>1.37</v>
      </c>
      <c r="AB96" s="202">
        <v>0</v>
      </c>
      <c r="AC96" s="202">
        <v>21.57</v>
      </c>
      <c r="AD96" s="202">
        <v>0</v>
      </c>
      <c r="AE96" s="202">
        <v>0</v>
      </c>
      <c r="AF96" s="202">
        <v>0</v>
      </c>
      <c r="AG96" s="202">
        <v>38.92</v>
      </c>
      <c r="AH96" s="202">
        <v>0</v>
      </c>
      <c r="AI96" s="202">
        <v>0</v>
      </c>
      <c r="AJ96" s="202">
        <v>0</v>
      </c>
      <c r="AK96" s="202">
        <v>3.34</v>
      </c>
      <c r="AL96" s="202">
        <v>0</v>
      </c>
      <c r="AM96" s="202">
        <v>283.26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18.45</v>
      </c>
      <c r="E97" s="202">
        <v>0</v>
      </c>
      <c r="F97" s="202">
        <v>0</v>
      </c>
      <c r="G97" s="202">
        <v>29.95</v>
      </c>
      <c r="H97" s="202">
        <v>0</v>
      </c>
      <c r="I97" s="202">
        <v>0</v>
      </c>
      <c r="J97" s="202">
        <v>30.01</v>
      </c>
      <c r="K97" s="202">
        <v>18.899999999999999</v>
      </c>
      <c r="L97" s="202">
        <v>0.34</v>
      </c>
      <c r="M97" s="202">
        <v>2.37</v>
      </c>
      <c r="N97" s="202">
        <v>1.94</v>
      </c>
      <c r="O97" s="202">
        <v>2.73</v>
      </c>
      <c r="P97" s="202">
        <v>0.9</v>
      </c>
      <c r="Q97" s="202">
        <v>0.34</v>
      </c>
      <c r="R97" s="202">
        <v>0.69</v>
      </c>
      <c r="S97" s="202">
        <v>0.43</v>
      </c>
      <c r="T97" s="202">
        <v>0</v>
      </c>
      <c r="U97" s="202">
        <v>2.14</v>
      </c>
      <c r="V97" s="202">
        <v>0.23</v>
      </c>
      <c r="W97" s="202">
        <v>0.52</v>
      </c>
      <c r="X97" s="202">
        <v>2.36</v>
      </c>
      <c r="Y97" s="202">
        <v>0</v>
      </c>
      <c r="Z97" s="202">
        <v>4.55</v>
      </c>
      <c r="AA97" s="202">
        <v>1.37</v>
      </c>
      <c r="AB97" s="202">
        <v>0</v>
      </c>
      <c r="AC97" s="202">
        <v>21.57</v>
      </c>
      <c r="AD97" s="202">
        <v>0</v>
      </c>
      <c r="AE97" s="202">
        <v>0</v>
      </c>
      <c r="AF97" s="202">
        <v>0</v>
      </c>
      <c r="AG97" s="202">
        <v>38.92</v>
      </c>
      <c r="AH97" s="202">
        <v>0</v>
      </c>
      <c r="AI97" s="202">
        <v>0</v>
      </c>
      <c r="AJ97" s="202">
        <v>0</v>
      </c>
      <c r="AK97" s="202">
        <v>3.34</v>
      </c>
      <c r="AL97" s="202">
        <v>0</v>
      </c>
      <c r="AM97" s="202">
        <v>283.26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18.45</v>
      </c>
      <c r="E98" s="202">
        <v>0</v>
      </c>
      <c r="F98" s="202">
        <v>0</v>
      </c>
      <c r="G98" s="202">
        <v>30.05</v>
      </c>
      <c r="H98" s="202">
        <v>0</v>
      </c>
      <c r="I98" s="202">
        <v>0</v>
      </c>
      <c r="J98" s="202">
        <v>30.01</v>
      </c>
      <c r="K98" s="202">
        <v>18.899999999999999</v>
      </c>
      <c r="L98" s="202">
        <v>0.34</v>
      </c>
      <c r="M98" s="202">
        <v>2.37</v>
      </c>
      <c r="N98" s="202">
        <v>1.94</v>
      </c>
      <c r="O98" s="202">
        <v>2.73</v>
      </c>
      <c r="P98" s="202">
        <v>0.9</v>
      </c>
      <c r="Q98" s="202">
        <v>0.34</v>
      </c>
      <c r="R98" s="202">
        <v>0.69</v>
      </c>
      <c r="S98" s="202">
        <v>0.43</v>
      </c>
      <c r="T98" s="202">
        <v>0</v>
      </c>
      <c r="U98" s="202">
        <v>2.14</v>
      </c>
      <c r="V98" s="202">
        <v>0.23</v>
      </c>
      <c r="W98" s="202">
        <v>0.52</v>
      </c>
      <c r="X98" s="202">
        <v>2.36</v>
      </c>
      <c r="Y98" s="202">
        <v>0</v>
      </c>
      <c r="Z98" s="202">
        <v>4.55</v>
      </c>
      <c r="AA98" s="202">
        <v>1.37</v>
      </c>
      <c r="AB98" s="202">
        <v>0</v>
      </c>
      <c r="AC98" s="202">
        <v>21.57</v>
      </c>
      <c r="AD98" s="202">
        <v>0</v>
      </c>
      <c r="AE98" s="202">
        <v>0</v>
      </c>
      <c r="AF98" s="202">
        <v>0</v>
      </c>
      <c r="AG98" s="202">
        <v>38.92</v>
      </c>
      <c r="AH98" s="202">
        <v>0</v>
      </c>
      <c r="AI98" s="202">
        <v>0</v>
      </c>
      <c r="AJ98" s="202">
        <v>0</v>
      </c>
      <c r="AK98" s="202">
        <v>3.34</v>
      </c>
      <c r="AL98" s="202">
        <v>0</v>
      </c>
      <c r="AM98" s="202">
        <v>283.26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0.38842249999999995</v>
      </c>
      <c r="E99">
        <f t="shared" si="0"/>
        <v>0</v>
      </c>
      <c r="F99">
        <f t="shared" si="0"/>
        <v>0</v>
      </c>
      <c r="G99">
        <f t="shared" si="0"/>
        <v>0.72090499999999924</v>
      </c>
      <c r="H99">
        <f t="shared" si="0"/>
        <v>0</v>
      </c>
      <c r="I99">
        <f t="shared" si="0"/>
        <v>0</v>
      </c>
      <c r="J99">
        <f t="shared" si="0"/>
        <v>0.71878000000000208</v>
      </c>
      <c r="K99">
        <f t="shared" si="0"/>
        <v>2.3097824999999967</v>
      </c>
      <c r="L99">
        <f t="shared" si="0"/>
        <v>8.9602499999999821E-2</v>
      </c>
      <c r="M99">
        <f t="shared" si="0"/>
        <v>5.6880000000000069E-2</v>
      </c>
      <c r="N99">
        <f t="shared" si="0"/>
        <v>4.6559999999999963E-2</v>
      </c>
      <c r="O99">
        <f t="shared" si="0"/>
        <v>6.5519999999999912E-2</v>
      </c>
      <c r="P99">
        <f t="shared" si="0"/>
        <v>2.1227500000000024E-2</v>
      </c>
      <c r="Q99">
        <f t="shared" si="0"/>
        <v>2.4500000000000039E-2</v>
      </c>
      <c r="R99">
        <f t="shared" si="0"/>
        <v>5.0959999999999957E-2</v>
      </c>
      <c r="S99">
        <f t="shared" si="0"/>
        <v>3.2200000000000069E-2</v>
      </c>
      <c r="T99">
        <f t="shared" si="0"/>
        <v>0</v>
      </c>
      <c r="U99">
        <f t="shared" si="0"/>
        <v>5.071749999999986E-2</v>
      </c>
      <c r="V99">
        <f t="shared" si="0"/>
        <v>5.5200000000000084E-3</v>
      </c>
      <c r="W99">
        <f t="shared" si="0"/>
        <v>1.258000000000003E-2</v>
      </c>
      <c r="X99">
        <f t="shared" si="0"/>
        <v>5.3725000000000057E-2</v>
      </c>
      <c r="Y99">
        <f t="shared" si="0"/>
        <v>0</v>
      </c>
      <c r="Z99">
        <f t="shared" si="0"/>
        <v>0.23360749999999941</v>
      </c>
      <c r="AA99">
        <f t="shared" si="0"/>
        <v>9.7180000000000266E-2</v>
      </c>
      <c r="AB99">
        <f t="shared" si="0"/>
        <v>0</v>
      </c>
      <c r="AC99">
        <f t="shared" si="0"/>
        <v>0.52062250000000077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0.94722500000000009</v>
      </c>
      <c r="AH99">
        <f t="shared" si="0"/>
        <v>0</v>
      </c>
      <c r="AI99">
        <f t="shared" si="0"/>
        <v>9.9024999999999998E-3</v>
      </c>
      <c r="AJ99">
        <f t="shared" si="0"/>
        <v>0</v>
      </c>
      <c r="AK99">
        <f t="shared" si="0"/>
        <v>0.285775</v>
      </c>
      <c r="AL99">
        <f t="shared" si="0"/>
        <v>0</v>
      </c>
      <c r="AM99">
        <f t="shared" si="0"/>
        <v>6.7983299999999929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45510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6</v>
      </c>
      <c r="C12" s="95">
        <f>'IDT-1 Calculation'!DG12</f>
        <v>-6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10</v>
      </c>
      <c r="C13" s="95">
        <f>'IDT-1 Calculation'!DG13</f>
        <v>-10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106</v>
      </c>
      <c r="C15" s="95">
        <f>'IDT-1 Calculation'!DG15</f>
        <v>-106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115</v>
      </c>
      <c r="C16" s="95">
        <f>'IDT-1 Calculation'!DG16</f>
        <v>-115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87</v>
      </c>
      <c r="C17" s="95">
        <f>'IDT-1 Calculation'!DG17</f>
        <v>-87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59</v>
      </c>
      <c r="C18" s="95">
        <f>'IDT-1 Calculation'!DG18</f>
        <v>-59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40</v>
      </c>
      <c r="C19" s="95">
        <f>'IDT-1 Calculation'!DG19</f>
        <v>-22.382999999999999</v>
      </c>
      <c r="D19" s="95">
        <f>'IDT-1 Calculation'!DH19</f>
        <v>0</v>
      </c>
      <c r="E19" s="95">
        <f>'IDT-1 Calculation'!DI19</f>
        <v>0</v>
      </c>
      <c r="F19" s="95">
        <f>'IDT-1 Calculation'!DJ19</f>
        <v>-17.617000000000001</v>
      </c>
      <c r="G19" s="100">
        <f t="shared" si="0"/>
        <v>0</v>
      </c>
    </row>
    <row r="20" spans="1:7">
      <c r="A20" s="99" t="s">
        <v>62</v>
      </c>
      <c r="B20" s="95">
        <f>'IDT-1 Calculation'!DF20</f>
        <v>25</v>
      </c>
      <c r="C20" s="95">
        <f>'IDT-1 Calculation'!DG20</f>
        <v>-10.584</v>
      </c>
      <c r="D20" s="95">
        <f>'IDT-1 Calculation'!DH20</f>
        <v>0</v>
      </c>
      <c r="E20" s="95">
        <f>'IDT-1 Calculation'!DI20</f>
        <v>0</v>
      </c>
      <c r="F20" s="95">
        <f>'IDT-1 Calculation'!DJ20</f>
        <v>-14.416</v>
      </c>
      <c r="G20" s="100">
        <f t="shared" si="0"/>
        <v>0</v>
      </c>
    </row>
    <row r="21" spans="1:7">
      <c r="A21" s="99" t="s">
        <v>63</v>
      </c>
      <c r="B21" s="95">
        <f>'IDT-1 Calculation'!DF21</f>
        <v>14</v>
      </c>
      <c r="C21" s="95">
        <f>'IDT-1 Calculation'!DG21</f>
        <v>-5.9269999999999996</v>
      </c>
      <c r="D21" s="95">
        <f>'IDT-1 Calculation'!DH21</f>
        <v>0</v>
      </c>
      <c r="E21" s="95">
        <f>'IDT-1 Calculation'!DI21</f>
        <v>0</v>
      </c>
      <c r="F21" s="95">
        <f>'IDT-1 Calculation'!DJ21</f>
        <v>-8.0730000000000004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5.9660000000000002</v>
      </c>
      <c r="C69" s="95">
        <f>'IDT-1 Calculation'!DG69</f>
        <v>-11</v>
      </c>
      <c r="D69" s="95">
        <f>'IDT-1 Calculation'!DH69</f>
        <v>0</v>
      </c>
      <c r="E69" s="95">
        <f>'IDT-1 Calculation'!DI69</f>
        <v>0</v>
      </c>
      <c r="F69" s="95">
        <f>'IDT-1 Calculation'!DJ69</f>
        <v>5.0339999999999998</v>
      </c>
      <c r="G69" s="100">
        <f t="shared" si="1"/>
        <v>0</v>
      </c>
    </row>
    <row r="70" spans="1:7">
      <c r="A70" s="99" t="s">
        <v>112</v>
      </c>
      <c r="B70" s="95">
        <f>'IDT-1 Calculation'!DF70</f>
        <v>0.54200000000000004</v>
      </c>
      <c r="C70" s="95">
        <f>'IDT-1 Calculation'!DG70</f>
        <v>-1</v>
      </c>
      <c r="D70" s="95">
        <f>'IDT-1 Calculation'!DH70</f>
        <v>0</v>
      </c>
      <c r="E70" s="95">
        <f>'IDT-1 Calculation'!DI70</f>
        <v>0</v>
      </c>
      <c r="F70" s="95">
        <f>'IDT-1 Calculation'!DJ70</f>
        <v>0.45800000000000002</v>
      </c>
      <c r="G70" s="100">
        <f t="shared" si="1"/>
        <v>0</v>
      </c>
    </row>
    <row r="71" spans="1:7">
      <c r="A71" s="99" t="s">
        <v>113</v>
      </c>
      <c r="B71" s="95">
        <f>'IDT-1 Calculation'!DF71</f>
        <v>1</v>
      </c>
      <c r="C71" s="95">
        <f>'IDT-1 Calculation'!DG71</f>
        <v>-1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1</v>
      </c>
      <c r="C74" s="95">
        <f>'IDT-1 Calculation'!DG74</f>
        <v>-1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55</v>
      </c>
      <c r="C77" s="95">
        <f>'IDT-1 Calculation'!DG77</f>
        <v>-55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60</v>
      </c>
      <c r="C78" s="95">
        <f>'IDT-1 Calculation'!DG78</f>
        <v>-60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20</v>
      </c>
      <c r="C83" s="95">
        <f>'IDT-1 Calculation'!DG83</f>
        <v>-20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20</v>
      </c>
      <c r="C84" s="95">
        <f>'IDT-1 Calculation'!DG84</f>
        <v>-20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15</v>
      </c>
      <c r="C85" s="95">
        <f>'IDT-1 Calculation'!DG85</f>
        <v>-15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0.16012700000000002</v>
      </c>
      <c r="C99" s="111">
        <f>SUM(C3:C98)/4000</f>
        <v>-0.15147350000000001</v>
      </c>
      <c r="D99" s="111">
        <f>SUM(D3:D98)/4000</f>
        <v>0</v>
      </c>
      <c r="E99" s="111">
        <f>SUM(E3:E98)/4000</f>
        <v>0</v>
      </c>
      <c r="F99" s="111">
        <f>SUM(F3:F98)/4000</f>
        <v>-8.6535000000000015E-3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17.52</v>
      </c>
      <c r="H3" s="202">
        <v>0</v>
      </c>
      <c r="I3" s="202">
        <v>0</v>
      </c>
      <c r="J3" s="202">
        <v>18</v>
      </c>
      <c r="K3" s="202">
        <v>6.06</v>
      </c>
      <c r="L3" s="202">
        <v>2.37</v>
      </c>
      <c r="M3" s="202">
        <v>0</v>
      </c>
      <c r="N3" s="202">
        <v>1.1200000000000001</v>
      </c>
      <c r="O3" s="202">
        <v>1.88</v>
      </c>
      <c r="P3" s="202">
        <v>2.2599999999999998</v>
      </c>
      <c r="Q3" s="202">
        <v>0.19</v>
      </c>
      <c r="R3" s="202">
        <v>0.39</v>
      </c>
      <c r="S3" s="202">
        <v>0.24</v>
      </c>
      <c r="T3" s="202">
        <v>0</v>
      </c>
      <c r="U3" s="202">
        <v>9.91</v>
      </c>
      <c r="V3" s="202">
        <v>0.13</v>
      </c>
      <c r="W3" s="202">
        <v>0.47</v>
      </c>
      <c r="X3" s="202">
        <v>3.35</v>
      </c>
      <c r="Y3" s="202">
        <v>0</v>
      </c>
      <c r="Z3" s="202">
        <v>2.63</v>
      </c>
      <c r="AA3" s="202">
        <v>0.85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22.11</v>
      </c>
      <c r="AH3" s="202">
        <v>0</v>
      </c>
      <c r="AI3" s="202">
        <v>0</v>
      </c>
      <c r="AJ3" s="202">
        <v>0</v>
      </c>
      <c r="AK3" s="202">
        <v>12.6</v>
      </c>
      <c r="AL3" s="202">
        <v>0</v>
      </c>
      <c r="AM3" s="202">
        <v>165.6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17.52</v>
      </c>
      <c r="H4" s="202">
        <v>0</v>
      </c>
      <c r="I4" s="202">
        <v>0</v>
      </c>
      <c r="J4" s="202">
        <v>18</v>
      </c>
      <c r="K4" s="202">
        <v>6.06</v>
      </c>
      <c r="L4" s="202">
        <v>2.37</v>
      </c>
      <c r="M4" s="202">
        <v>0</v>
      </c>
      <c r="N4" s="202">
        <v>1.1200000000000001</v>
      </c>
      <c r="O4" s="202">
        <v>1.88</v>
      </c>
      <c r="P4" s="202">
        <v>2.2599999999999998</v>
      </c>
      <c r="Q4" s="202">
        <v>0.19</v>
      </c>
      <c r="R4" s="202">
        <v>0.39</v>
      </c>
      <c r="S4" s="202">
        <v>0.24</v>
      </c>
      <c r="T4" s="202">
        <v>0</v>
      </c>
      <c r="U4" s="202">
        <v>9.91</v>
      </c>
      <c r="V4" s="202">
        <v>0.13</v>
      </c>
      <c r="W4" s="202">
        <v>0.47</v>
      </c>
      <c r="X4" s="202">
        <v>3.01</v>
      </c>
      <c r="Y4" s="202">
        <v>0</v>
      </c>
      <c r="Z4" s="202">
        <v>2.63</v>
      </c>
      <c r="AA4" s="202">
        <v>0.85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22.11</v>
      </c>
      <c r="AH4" s="202">
        <v>0</v>
      </c>
      <c r="AI4" s="202">
        <v>0</v>
      </c>
      <c r="AJ4" s="202">
        <v>0</v>
      </c>
      <c r="AK4" s="202">
        <v>12.6</v>
      </c>
      <c r="AL4" s="202">
        <v>0</v>
      </c>
      <c r="AM4" s="202">
        <v>165.6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17.52</v>
      </c>
      <c r="H5" s="202">
        <v>0</v>
      </c>
      <c r="I5" s="202">
        <v>0</v>
      </c>
      <c r="J5" s="202">
        <v>18</v>
      </c>
      <c r="K5" s="202">
        <v>6.06</v>
      </c>
      <c r="L5" s="202">
        <v>2.37</v>
      </c>
      <c r="M5" s="202">
        <v>0</v>
      </c>
      <c r="N5" s="202">
        <v>1.1200000000000001</v>
      </c>
      <c r="O5" s="202">
        <v>1.88</v>
      </c>
      <c r="P5" s="202">
        <v>2.2599999999999998</v>
      </c>
      <c r="Q5" s="202">
        <v>0.19</v>
      </c>
      <c r="R5" s="202">
        <v>0.39</v>
      </c>
      <c r="S5" s="202">
        <v>0.24</v>
      </c>
      <c r="T5" s="202">
        <v>0</v>
      </c>
      <c r="U5" s="202">
        <v>9.91</v>
      </c>
      <c r="V5" s="202">
        <v>0.13</v>
      </c>
      <c r="W5" s="202">
        <v>0.47</v>
      </c>
      <c r="X5" s="202">
        <v>3.01</v>
      </c>
      <c r="Y5" s="202">
        <v>0</v>
      </c>
      <c r="Z5" s="202">
        <v>2.63</v>
      </c>
      <c r="AA5" s="202">
        <v>0.85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22.11</v>
      </c>
      <c r="AH5" s="202">
        <v>0</v>
      </c>
      <c r="AI5" s="202">
        <v>0</v>
      </c>
      <c r="AJ5" s="202">
        <v>0</v>
      </c>
      <c r="AK5" s="202">
        <v>12.6</v>
      </c>
      <c r="AL5" s="202">
        <v>0</v>
      </c>
      <c r="AM5" s="202">
        <v>165.6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17.52</v>
      </c>
      <c r="H6" s="202">
        <v>0</v>
      </c>
      <c r="I6" s="202">
        <v>0</v>
      </c>
      <c r="J6" s="202">
        <v>18</v>
      </c>
      <c r="K6" s="202">
        <v>6.06</v>
      </c>
      <c r="L6" s="202">
        <v>2.37</v>
      </c>
      <c r="M6" s="202">
        <v>0</v>
      </c>
      <c r="N6" s="202">
        <v>1.1200000000000001</v>
      </c>
      <c r="O6" s="202">
        <v>1.88</v>
      </c>
      <c r="P6" s="202">
        <v>2.2599999999999998</v>
      </c>
      <c r="Q6" s="202">
        <v>0.19</v>
      </c>
      <c r="R6" s="202">
        <v>0.39</v>
      </c>
      <c r="S6" s="202">
        <v>0.24</v>
      </c>
      <c r="T6" s="202">
        <v>0</v>
      </c>
      <c r="U6" s="202">
        <v>9.91</v>
      </c>
      <c r="V6" s="202">
        <v>0.13</v>
      </c>
      <c r="W6" s="202">
        <v>0.47</v>
      </c>
      <c r="X6" s="202">
        <v>3.01</v>
      </c>
      <c r="Y6" s="202">
        <v>0</v>
      </c>
      <c r="Z6" s="202">
        <v>2.63</v>
      </c>
      <c r="AA6" s="202">
        <v>0.85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22.11</v>
      </c>
      <c r="AH6" s="202">
        <v>0</v>
      </c>
      <c r="AI6" s="202">
        <v>0</v>
      </c>
      <c r="AJ6" s="202">
        <v>0</v>
      </c>
      <c r="AK6" s="202">
        <v>12.6</v>
      </c>
      <c r="AL6" s="202">
        <v>0</v>
      </c>
      <c r="AM6" s="202">
        <v>165.6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17.52</v>
      </c>
      <c r="H7" s="202">
        <v>0</v>
      </c>
      <c r="I7" s="202">
        <v>0</v>
      </c>
      <c r="J7" s="202">
        <v>18</v>
      </c>
      <c r="K7" s="202">
        <v>6.09</v>
      </c>
      <c r="L7" s="202">
        <v>2.39</v>
      </c>
      <c r="M7" s="202">
        <v>0</v>
      </c>
      <c r="N7" s="202">
        <v>1.1200000000000001</v>
      </c>
      <c r="O7" s="202">
        <v>1.88</v>
      </c>
      <c r="P7" s="202">
        <v>2.2599999999999998</v>
      </c>
      <c r="Q7" s="202">
        <v>0.19</v>
      </c>
      <c r="R7" s="202">
        <v>0.39</v>
      </c>
      <c r="S7" s="202">
        <v>0.24</v>
      </c>
      <c r="T7" s="202">
        <v>0</v>
      </c>
      <c r="U7" s="202">
        <v>9.91</v>
      </c>
      <c r="V7" s="202">
        <v>0.13</v>
      </c>
      <c r="W7" s="202">
        <v>0.47</v>
      </c>
      <c r="X7" s="202">
        <v>3.01</v>
      </c>
      <c r="Y7" s="202">
        <v>0</v>
      </c>
      <c r="Z7" s="202">
        <v>2.63</v>
      </c>
      <c r="AA7" s="202">
        <v>0.85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22.11</v>
      </c>
      <c r="AH7" s="202">
        <v>0</v>
      </c>
      <c r="AI7" s="202">
        <v>0</v>
      </c>
      <c r="AJ7" s="202">
        <v>0</v>
      </c>
      <c r="AK7" s="202">
        <v>12.6</v>
      </c>
      <c r="AL7" s="202">
        <v>0</v>
      </c>
      <c r="AM7" s="202">
        <v>165.6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17.52</v>
      </c>
      <c r="H8" s="202">
        <v>0</v>
      </c>
      <c r="I8" s="202">
        <v>0</v>
      </c>
      <c r="J8" s="202">
        <v>18</v>
      </c>
      <c r="K8" s="202">
        <v>6.09</v>
      </c>
      <c r="L8" s="202">
        <v>2.39</v>
      </c>
      <c r="M8" s="202">
        <v>0</v>
      </c>
      <c r="N8" s="202">
        <v>1.1200000000000001</v>
      </c>
      <c r="O8" s="202">
        <v>1.88</v>
      </c>
      <c r="P8" s="202">
        <v>2.2599999999999998</v>
      </c>
      <c r="Q8" s="202">
        <v>0.19</v>
      </c>
      <c r="R8" s="202">
        <v>0.39</v>
      </c>
      <c r="S8" s="202">
        <v>0.24</v>
      </c>
      <c r="T8" s="202">
        <v>0</v>
      </c>
      <c r="U8" s="202">
        <v>9.91</v>
      </c>
      <c r="V8" s="202">
        <v>0.13</v>
      </c>
      <c r="W8" s="202">
        <v>0.47</v>
      </c>
      <c r="X8" s="202">
        <v>3.01</v>
      </c>
      <c r="Y8" s="202">
        <v>0</v>
      </c>
      <c r="Z8" s="202">
        <v>2.63</v>
      </c>
      <c r="AA8" s="202">
        <v>0.85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22.11</v>
      </c>
      <c r="AH8" s="202">
        <v>0</v>
      </c>
      <c r="AI8" s="202">
        <v>0</v>
      </c>
      <c r="AJ8" s="202">
        <v>0</v>
      </c>
      <c r="AK8" s="202">
        <v>12.6</v>
      </c>
      <c r="AL8" s="202">
        <v>0</v>
      </c>
      <c r="AM8" s="202">
        <v>165.6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17.52</v>
      </c>
      <c r="H9" s="202">
        <v>0</v>
      </c>
      <c r="I9" s="202">
        <v>0</v>
      </c>
      <c r="J9" s="202">
        <v>18</v>
      </c>
      <c r="K9" s="202">
        <v>6.09</v>
      </c>
      <c r="L9" s="202">
        <v>2.39</v>
      </c>
      <c r="M9" s="202">
        <v>0</v>
      </c>
      <c r="N9" s="202">
        <v>1.1200000000000001</v>
      </c>
      <c r="O9" s="202">
        <v>1.88</v>
      </c>
      <c r="P9" s="202">
        <v>2.2599999999999998</v>
      </c>
      <c r="Q9" s="202">
        <v>0.19</v>
      </c>
      <c r="R9" s="202">
        <v>0.39</v>
      </c>
      <c r="S9" s="202">
        <v>0.24</v>
      </c>
      <c r="T9" s="202">
        <v>0</v>
      </c>
      <c r="U9" s="202">
        <v>9.91</v>
      </c>
      <c r="V9" s="202">
        <v>0.13</v>
      </c>
      <c r="W9" s="202">
        <v>0.47</v>
      </c>
      <c r="X9" s="202">
        <v>1.29</v>
      </c>
      <c r="Y9" s="202">
        <v>0</v>
      </c>
      <c r="Z9" s="202">
        <v>2.63</v>
      </c>
      <c r="AA9" s="202">
        <v>0.85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22.11</v>
      </c>
      <c r="AH9" s="202">
        <v>0</v>
      </c>
      <c r="AI9" s="202">
        <v>0</v>
      </c>
      <c r="AJ9" s="202">
        <v>0</v>
      </c>
      <c r="AK9" s="202">
        <v>12.6</v>
      </c>
      <c r="AL9" s="202">
        <v>0</v>
      </c>
      <c r="AM9" s="202">
        <v>165.6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17.52</v>
      </c>
      <c r="H10" s="202">
        <v>0</v>
      </c>
      <c r="I10" s="202">
        <v>0</v>
      </c>
      <c r="J10" s="202">
        <v>18</v>
      </c>
      <c r="K10" s="202">
        <v>21.67</v>
      </c>
      <c r="L10" s="202">
        <v>30.77</v>
      </c>
      <c r="M10" s="202">
        <v>0</v>
      </c>
      <c r="N10" s="202">
        <v>1.1200000000000001</v>
      </c>
      <c r="O10" s="202">
        <v>1.88</v>
      </c>
      <c r="P10" s="202">
        <v>2.2599999999999998</v>
      </c>
      <c r="Q10" s="202">
        <v>0.19</v>
      </c>
      <c r="R10" s="202">
        <v>0.39</v>
      </c>
      <c r="S10" s="202">
        <v>0.25</v>
      </c>
      <c r="T10" s="202">
        <v>0</v>
      </c>
      <c r="U10" s="202">
        <v>9.91</v>
      </c>
      <c r="V10" s="202">
        <v>0.13</v>
      </c>
      <c r="W10" s="202">
        <v>0.47</v>
      </c>
      <c r="X10" s="202">
        <v>1.29</v>
      </c>
      <c r="Y10" s="202">
        <v>0</v>
      </c>
      <c r="Z10" s="202">
        <v>2.63</v>
      </c>
      <c r="AA10" s="202">
        <v>0.85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22.11</v>
      </c>
      <c r="AH10" s="202">
        <v>0</v>
      </c>
      <c r="AI10" s="202">
        <v>0</v>
      </c>
      <c r="AJ10" s="202">
        <v>0</v>
      </c>
      <c r="AK10" s="202">
        <v>12.6</v>
      </c>
      <c r="AL10" s="202">
        <v>0</v>
      </c>
      <c r="AM10" s="202">
        <v>165.6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17.52</v>
      </c>
      <c r="H11" s="202">
        <v>0</v>
      </c>
      <c r="I11" s="202">
        <v>0</v>
      </c>
      <c r="J11" s="202">
        <v>18</v>
      </c>
      <c r="K11" s="202">
        <v>36.130000000000003</v>
      </c>
      <c r="L11" s="202">
        <v>30.77</v>
      </c>
      <c r="M11" s="202">
        <v>0</v>
      </c>
      <c r="N11" s="202">
        <v>1.1200000000000001</v>
      </c>
      <c r="O11" s="202">
        <v>1.88</v>
      </c>
      <c r="P11" s="202">
        <v>2.2599999999999998</v>
      </c>
      <c r="Q11" s="202">
        <v>2.33</v>
      </c>
      <c r="R11" s="202">
        <v>4.67</v>
      </c>
      <c r="S11" s="202">
        <v>2.86</v>
      </c>
      <c r="T11" s="202">
        <v>0</v>
      </c>
      <c r="U11" s="202">
        <v>9.91</v>
      </c>
      <c r="V11" s="202">
        <v>0.26</v>
      </c>
      <c r="W11" s="202">
        <v>0.47</v>
      </c>
      <c r="X11" s="202">
        <v>1.29</v>
      </c>
      <c r="Y11" s="202">
        <v>0</v>
      </c>
      <c r="Z11" s="202">
        <v>4.5199999999999996</v>
      </c>
      <c r="AA11" s="202">
        <v>3.35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22.11</v>
      </c>
      <c r="AH11" s="202">
        <v>0</v>
      </c>
      <c r="AI11" s="202">
        <v>0</v>
      </c>
      <c r="AJ11" s="202">
        <v>0</v>
      </c>
      <c r="AK11" s="202">
        <v>9.17</v>
      </c>
      <c r="AL11" s="202">
        <v>0</v>
      </c>
      <c r="AM11" s="202">
        <v>165.6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17.52</v>
      </c>
      <c r="H12" s="202">
        <v>0</v>
      </c>
      <c r="I12" s="202">
        <v>0</v>
      </c>
      <c r="J12" s="202">
        <v>18</v>
      </c>
      <c r="K12" s="202">
        <v>80.41</v>
      </c>
      <c r="L12" s="202">
        <v>30.77</v>
      </c>
      <c r="M12" s="202">
        <v>0</v>
      </c>
      <c r="N12" s="202">
        <v>1.1200000000000001</v>
      </c>
      <c r="O12" s="202">
        <v>1.88</v>
      </c>
      <c r="P12" s="202">
        <v>2.2599999999999998</v>
      </c>
      <c r="Q12" s="202">
        <v>2.33</v>
      </c>
      <c r="R12" s="202">
        <v>4.67</v>
      </c>
      <c r="S12" s="202">
        <v>2.86</v>
      </c>
      <c r="T12" s="202">
        <v>0</v>
      </c>
      <c r="U12" s="202">
        <v>9.91</v>
      </c>
      <c r="V12" s="202">
        <v>0.26</v>
      </c>
      <c r="W12" s="202">
        <v>0.47</v>
      </c>
      <c r="X12" s="202">
        <v>1.29</v>
      </c>
      <c r="Y12" s="202">
        <v>0</v>
      </c>
      <c r="Z12" s="202">
        <v>4.5199999999999996</v>
      </c>
      <c r="AA12" s="202">
        <v>3.35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22.11</v>
      </c>
      <c r="AH12" s="202">
        <v>0</v>
      </c>
      <c r="AI12" s="202">
        <v>0</v>
      </c>
      <c r="AJ12" s="202">
        <v>0</v>
      </c>
      <c r="AK12" s="202">
        <v>9.17</v>
      </c>
      <c r="AL12" s="202">
        <v>0</v>
      </c>
      <c r="AM12" s="202">
        <v>165.6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10.85</v>
      </c>
      <c r="E13" s="202">
        <v>0</v>
      </c>
      <c r="F13" s="202">
        <v>0</v>
      </c>
      <c r="G13" s="202">
        <v>17.52</v>
      </c>
      <c r="H13" s="202">
        <v>0</v>
      </c>
      <c r="I13" s="202">
        <v>0</v>
      </c>
      <c r="J13" s="202">
        <v>18</v>
      </c>
      <c r="K13" s="202">
        <v>80.73</v>
      </c>
      <c r="L13" s="202">
        <v>30.77</v>
      </c>
      <c r="M13" s="202">
        <v>0</v>
      </c>
      <c r="N13" s="202">
        <v>1.1200000000000001</v>
      </c>
      <c r="O13" s="202">
        <v>1.88</v>
      </c>
      <c r="P13" s="202">
        <v>2.2599999999999998</v>
      </c>
      <c r="Q13" s="202">
        <v>2.33</v>
      </c>
      <c r="R13" s="202">
        <v>4.67</v>
      </c>
      <c r="S13" s="202">
        <v>2.86</v>
      </c>
      <c r="T13" s="202">
        <v>0</v>
      </c>
      <c r="U13" s="202">
        <v>9.91</v>
      </c>
      <c r="V13" s="202">
        <v>0.26</v>
      </c>
      <c r="W13" s="202">
        <v>0.47</v>
      </c>
      <c r="X13" s="202">
        <v>1.29</v>
      </c>
      <c r="Y13" s="202">
        <v>0</v>
      </c>
      <c r="Z13" s="202">
        <v>5.16</v>
      </c>
      <c r="AA13" s="202">
        <v>11.35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22.11</v>
      </c>
      <c r="AH13" s="202">
        <v>0</v>
      </c>
      <c r="AI13" s="202">
        <v>0</v>
      </c>
      <c r="AJ13" s="202">
        <v>0</v>
      </c>
      <c r="AK13" s="202">
        <v>9.17</v>
      </c>
      <c r="AL13" s="202">
        <v>0</v>
      </c>
      <c r="AM13" s="202">
        <v>165.6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10.85</v>
      </c>
      <c r="E14" s="202">
        <v>0</v>
      </c>
      <c r="F14" s="202">
        <v>0</v>
      </c>
      <c r="G14" s="202">
        <v>17.52</v>
      </c>
      <c r="H14" s="202">
        <v>0</v>
      </c>
      <c r="I14" s="202">
        <v>0</v>
      </c>
      <c r="J14" s="202">
        <v>18</v>
      </c>
      <c r="K14" s="202">
        <v>80.73</v>
      </c>
      <c r="L14" s="202">
        <v>30.22</v>
      </c>
      <c r="M14" s="202">
        <v>0</v>
      </c>
      <c r="N14" s="202">
        <v>1.1200000000000001</v>
      </c>
      <c r="O14" s="202">
        <v>1.88</v>
      </c>
      <c r="P14" s="202">
        <v>2.2599999999999998</v>
      </c>
      <c r="Q14" s="202">
        <v>2.33</v>
      </c>
      <c r="R14" s="202">
        <v>4.67</v>
      </c>
      <c r="S14" s="202">
        <v>2.86</v>
      </c>
      <c r="T14" s="202">
        <v>0</v>
      </c>
      <c r="U14" s="202">
        <v>9.91</v>
      </c>
      <c r="V14" s="202">
        <v>0.26</v>
      </c>
      <c r="W14" s="202">
        <v>0.47</v>
      </c>
      <c r="X14" s="202">
        <v>1.29</v>
      </c>
      <c r="Y14" s="202">
        <v>0</v>
      </c>
      <c r="Z14" s="202">
        <v>5.16</v>
      </c>
      <c r="AA14" s="202">
        <v>11.35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22.11</v>
      </c>
      <c r="AH14" s="202">
        <v>0</v>
      </c>
      <c r="AI14" s="202">
        <v>0</v>
      </c>
      <c r="AJ14" s="202">
        <v>0</v>
      </c>
      <c r="AK14" s="202">
        <v>9.17</v>
      </c>
      <c r="AL14" s="202">
        <v>0</v>
      </c>
      <c r="AM14" s="202">
        <v>165.6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10.85</v>
      </c>
      <c r="E15" s="202">
        <v>0</v>
      </c>
      <c r="F15" s="202">
        <v>0</v>
      </c>
      <c r="G15" s="202">
        <v>17.52</v>
      </c>
      <c r="H15" s="202">
        <v>0</v>
      </c>
      <c r="I15" s="202">
        <v>0</v>
      </c>
      <c r="J15" s="202">
        <v>18</v>
      </c>
      <c r="K15" s="202">
        <v>80.739999999999995</v>
      </c>
      <c r="L15" s="202">
        <v>30.22</v>
      </c>
      <c r="M15" s="202">
        <v>0</v>
      </c>
      <c r="N15" s="202">
        <v>1.1200000000000001</v>
      </c>
      <c r="O15" s="202">
        <v>1.88</v>
      </c>
      <c r="P15" s="202">
        <v>2.2599999999999998</v>
      </c>
      <c r="Q15" s="202">
        <v>2.44</v>
      </c>
      <c r="R15" s="202">
        <v>5.2</v>
      </c>
      <c r="S15" s="202">
        <v>3</v>
      </c>
      <c r="T15" s="202">
        <v>0</v>
      </c>
      <c r="U15" s="202">
        <v>9.91</v>
      </c>
      <c r="V15" s="202">
        <v>0.26</v>
      </c>
      <c r="W15" s="202">
        <v>0.47</v>
      </c>
      <c r="X15" s="202">
        <v>1.29</v>
      </c>
      <c r="Y15" s="202">
        <v>0</v>
      </c>
      <c r="Z15" s="202">
        <v>5.16</v>
      </c>
      <c r="AA15" s="202">
        <v>11.78</v>
      </c>
      <c r="AB15" s="202">
        <v>0</v>
      </c>
      <c r="AC15" s="202">
        <v>10.42</v>
      </c>
      <c r="AD15" s="202">
        <v>0</v>
      </c>
      <c r="AE15" s="202">
        <v>0</v>
      </c>
      <c r="AF15" s="202">
        <v>0</v>
      </c>
      <c r="AG15" s="202">
        <v>22.11</v>
      </c>
      <c r="AH15" s="202">
        <v>0</v>
      </c>
      <c r="AI15" s="202">
        <v>0</v>
      </c>
      <c r="AJ15" s="202">
        <v>0</v>
      </c>
      <c r="AK15" s="202">
        <v>9.17</v>
      </c>
      <c r="AL15" s="202">
        <v>0</v>
      </c>
      <c r="AM15" s="202">
        <v>165.6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10.85</v>
      </c>
      <c r="E16" s="202">
        <v>0</v>
      </c>
      <c r="F16" s="202">
        <v>0</v>
      </c>
      <c r="G16" s="202">
        <v>17.52</v>
      </c>
      <c r="H16" s="202">
        <v>0</v>
      </c>
      <c r="I16" s="202">
        <v>0</v>
      </c>
      <c r="J16" s="202">
        <v>18</v>
      </c>
      <c r="K16" s="202">
        <v>80.73</v>
      </c>
      <c r="L16" s="202">
        <v>30.22</v>
      </c>
      <c r="M16" s="202">
        <v>0</v>
      </c>
      <c r="N16" s="202">
        <v>1.1200000000000001</v>
      </c>
      <c r="O16" s="202">
        <v>1.88</v>
      </c>
      <c r="P16" s="202">
        <v>2.2599999999999998</v>
      </c>
      <c r="Q16" s="202">
        <v>2.44</v>
      </c>
      <c r="R16" s="202">
        <v>5.2</v>
      </c>
      <c r="S16" s="202">
        <v>3</v>
      </c>
      <c r="T16" s="202">
        <v>0</v>
      </c>
      <c r="U16" s="202">
        <v>9.91</v>
      </c>
      <c r="V16" s="202">
        <v>0.26</v>
      </c>
      <c r="W16" s="202">
        <v>0.47</v>
      </c>
      <c r="X16" s="202">
        <v>1.29</v>
      </c>
      <c r="Y16" s="202">
        <v>0</v>
      </c>
      <c r="Z16" s="202">
        <v>5.16</v>
      </c>
      <c r="AA16" s="202">
        <v>11.78</v>
      </c>
      <c r="AB16" s="202">
        <v>0</v>
      </c>
      <c r="AC16" s="202">
        <v>10.42</v>
      </c>
      <c r="AD16" s="202">
        <v>0</v>
      </c>
      <c r="AE16" s="202">
        <v>0</v>
      </c>
      <c r="AF16" s="202">
        <v>0</v>
      </c>
      <c r="AG16" s="202">
        <v>22.11</v>
      </c>
      <c r="AH16" s="202">
        <v>0</v>
      </c>
      <c r="AI16" s="202">
        <v>0</v>
      </c>
      <c r="AJ16" s="202">
        <v>0</v>
      </c>
      <c r="AK16" s="202">
        <v>9.17</v>
      </c>
      <c r="AL16" s="202">
        <v>0</v>
      </c>
      <c r="AM16" s="202">
        <v>165.6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10.85</v>
      </c>
      <c r="E17" s="202">
        <v>0</v>
      </c>
      <c r="F17" s="202">
        <v>0</v>
      </c>
      <c r="G17" s="202">
        <v>17.52</v>
      </c>
      <c r="H17" s="202">
        <v>0</v>
      </c>
      <c r="I17" s="202">
        <v>0</v>
      </c>
      <c r="J17" s="202">
        <v>18</v>
      </c>
      <c r="K17" s="202">
        <v>80.73</v>
      </c>
      <c r="L17" s="202">
        <v>30.22</v>
      </c>
      <c r="M17" s="202">
        <v>0</v>
      </c>
      <c r="N17" s="202">
        <v>1.1200000000000001</v>
      </c>
      <c r="O17" s="202">
        <v>1.88</v>
      </c>
      <c r="P17" s="202">
        <v>2.11</v>
      </c>
      <c r="Q17" s="202">
        <v>2.44</v>
      </c>
      <c r="R17" s="202">
        <v>5.2</v>
      </c>
      <c r="S17" s="202">
        <v>3</v>
      </c>
      <c r="T17" s="202">
        <v>0</v>
      </c>
      <c r="U17" s="202">
        <v>9.91</v>
      </c>
      <c r="V17" s="202">
        <v>0.26</v>
      </c>
      <c r="W17" s="202">
        <v>0.47</v>
      </c>
      <c r="X17" s="202">
        <v>1.29</v>
      </c>
      <c r="Y17" s="202">
        <v>0</v>
      </c>
      <c r="Z17" s="202">
        <v>5.16</v>
      </c>
      <c r="AA17" s="202">
        <v>11.67</v>
      </c>
      <c r="AB17" s="202">
        <v>0</v>
      </c>
      <c r="AC17" s="202">
        <v>10.42</v>
      </c>
      <c r="AD17" s="202">
        <v>0</v>
      </c>
      <c r="AE17" s="202">
        <v>0</v>
      </c>
      <c r="AF17" s="202">
        <v>0</v>
      </c>
      <c r="AG17" s="202">
        <v>22.11</v>
      </c>
      <c r="AH17" s="202">
        <v>0</v>
      </c>
      <c r="AI17" s="202">
        <v>0</v>
      </c>
      <c r="AJ17" s="202">
        <v>0</v>
      </c>
      <c r="AK17" s="202">
        <v>9.17</v>
      </c>
      <c r="AL17" s="202">
        <v>0</v>
      </c>
      <c r="AM17" s="202">
        <v>165.6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10.85</v>
      </c>
      <c r="E18" s="202">
        <v>0</v>
      </c>
      <c r="F18" s="202">
        <v>0</v>
      </c>
      <c r="G18" s="202">
        <v>17.52</v>
      </c>
      <c r="H18" s="202">
        <v>0</v>
      </c>
      <c r="I18" s="202">
        <v>0</v>
      </c>
      <c r="J18" s="202">
        <v>18</v>
      </c>
      <c r="K18" s="202">
        <v>80.739999999999995</v>
      </c>
      <c r="L18" s="202">
        <v>30.22</v>
      </c>
      <c r="M18" s="202">
        <v>0</v>
      </c>
      <c r="N18" s="202">
        <v>1.1200000000000001</v>
      </c>
      <c r="O18" s="202">
        <v>1.88</v>
      </c>
      <c r="P18" s="202">
        <v>1.96</v>
      </c>
      <c r="Q18" s="202">
        <v>2.44</v>
      </c>
      <c r="R18" s="202">
        <v>5.2</v>
      </c>
      <c r="S18" s="202">
        <v>3</v>
      </c>
      <c r="T18" s="202">
        <v>0</v>
      </c>
      <c r="U18" s="202">
        <v>9.91</v>
      </c>
      <c r="V18" s="202">
        <v>0.26</v>
      </c>
      <c r="W18" s="202">
        <v>0.47</v>
      </c>
      <c r="X18" s="202">
        <v>1.29</v>
      </c>
      <c r="Y18" s="202">
        <v>0</v>
      </c>
      <c r="Z18" s="202">
        <v>5.16</v>
      </c>
      <c r="AA18" s="202">
        <v>11.67</v>
      </c>
      <c r="AB18" s="202">
        <v>0</v>
      </c>
      <c r="AC18" s="202">
        <v>10.42</v>
      </c>
      <c r="AD18" s="202">
        <v>0</v>
      </c>
      <c r="AE18" s="202">
        <v>0</v>
      </c>
      <c r="AF18" s="202">
        <v>0</v>
      </c>
      <c r="AG18" s="202">
        <v>22.11</v>
      </c>
      <c r="AH18" s="202">
        <v>0</v>
      </c>
      <c r="AI18" s="202">
        <v>0</v>
      </c>
      <c r="AJ18" s="202">
        <v>0</v>
      </c>
      <c r="AK18" s="202">
        <v>9.17</v>
      </c>
      <c r="AL18" s="202">
        <v>0</v>
      </c>
      <c r="AM18" s="202">
        <v>165.6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10.85</v>
      </c>
      <c r="E19" s="202">
        <v>0</v>
      </c>
      <c r="F19" s="202">
        <v>0</v>
      </c>
      <c r="G19" s="202">
        <v>17.52</v>
      </c>
      <c r="H19" s="202">
        <v>0</v>
      </c>
      <c r="I19" s="202">
        <v>0</v>
      </c>
      <c r="J19" s="202">
        <v>18</v>
      </c>
      <c r="K19" s="202">
        <v>80.739999999999995</v>
      </c>
      <c r="L19" s="202">
        <v>30.22</v>
      </c>
      <c r="M19" s="202">
        <v>0</v>
      </c>
      <c r="N19" s="202">
        <v>1.1200000000000001</v>
      </c>
      <c r="O19" s="202">
        <v>1.88</v>
      </c>
      <c r="P19" s="202">
        <v>1.96</v>
      </c>
      <c r="Q19" s="202">
        <v>2.44</v>
      </c>
      <c r="R19" s="202">
        <v>5.2</v>
      </c>
      <c r="S19" s="202">
        <v>3</v>
      </c>
      <c r="T19" s="202">
        <v>0</v>
      </c>
      <c r="U19" s="202">
        <v>9.91</v>
      </c>
      <c r="V19" s="202">
        <v>0.26</v>
      </c>
      <c r="W19" s="202">
        <v>0.47</v>
      </c>
      <c r="X19" s="202">
        <v>1.29</v>
      </c>
      <c r="Y19" s="202">
        <v>0</v>
      </c>
      <c r="Z19" s="202">
        <v>5.16</v>
      </c>
      <c r="AA19" s="202">
        <v>11.67</v>
      </c>
      <c r="AB19" s="202">
        <v>0</v>
      </c>
      <c r="AC19" s="202">
        <v>10.42</v>
      </c>
      <c r="AD19" s="202">
        <v>0</v>
      </c>
      <c r="AE19" s="202">
        <v>0</v>
      </c>
      <c r="AF19" s="202">
        <v>0</v>
      </c>
      <c r="AG19" s="202">
        <v>22.11</v>
      </c>
      <c r="AH19" s="202">
        <v>0</v>
      </c>
      <c r="AI19" s="202">
        <v>0</v>
      </c>
      <c r="AJ19" s="202">
        <v>0</v>
      </c>
      <c r="AK19" s="202">
        <v>9.17</v>
      </c>
      <c r="AL19" s="202">
        <v>0</v>
      </c>
      <c r="AM19" s="202">
        <v>165.6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10.85</v>
      </c>
      <c r="E20" s="202">
        <v>0</v>
      </c>
      <c r="F20" s="202">
        <v>0</v>
      </c>
      <c r="G20" s="202">
        <v>17.52</v>
      </c>
      <c r="H20" s="202">
        <v>0</v>
      </c>
      <c r="I20" s="202">
        <v>0</v>
      </c>
      <c r="J20" s="202">
        <v>18</v>
      </c>
      <c r="K20" s="202">
        <v>80.73</v>
      </c>
      <c r="L20" s="202">
        <v>30.22</v>
      </c>
      <c r="M20" s="202">
        <v>0</v>
      </c>
      <c r="N20" s="202">
        <v>1.1200000000000001</v>
      </c>
      <c r="O20" s="202">
        <v>1.88</v>
      </c>
      <c r="P20" s="202">
        <v>1.96</v>
      </c>
      <c r="Q20" s="202">
        <v>2.44</v>
      </c>
      <c r="R20" s="202">
        <v>5.2</v>
      </c>
      <c r="S20" s="202">
        <v>3</v>
      </c>
      <c r="T20" s="202">
        <v>0</v>
      </c>
      <c r="U20" s="202">
        <v>9.91</v>
      </c>
      <c r="V20" s="202">
        <v>0.26</v>
      </c>
      <c r="W20" s="202">
        <v>0.47</v>
      </c>
      <c r="X20" s="202">
        <v>1.29</v>
      </c>
      <c r="Y20" s="202">
        <v>0</v>
      </c>
      <c r="Z20" s="202">
        <v>5.16</v>
      </c>
      <c r="AA20" s="202">
        <v>11.67</v>
      </c>
      <c r="AB20" s="202">
        <v>0</v>
      </c>
      <c r="AC20" s="202">
        <v>10.42</v>
      </c>
      <c r="AD20" s="202">
        <v>0</v>
      </c>
      <c r="AE20" s="202">
        <v>0</v>
      </c>
      <c r="AF20" s="202">
        <v>0</v>
      </c>
      <c r="AG20" s="202">
        <v>22.11</v>
      </c>
      <c r="AH20" s="202">
        <v>0</v>
      </c>
      <c r="AI20" s="202">
        <v>0</v>
      </c>
      <c r="AJ20" s="202">
        <v>0</v>
      </c>
      <c r="AK20" s="202">
        <v>9.17</v>
      </c>
      <c r="AL20" s="202">
        <v>0</v>
      </c>
      <c r="AM20" s="202">
        <v>165.6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10.85</v>
      </c>
      <c r="E21" s="202">
        <v>0</v>
      </c>
      <c r="F21" s="202">
        <v>0</v>
      </c>
      <c r="G21" s="202">
        <v>17.52</v>
      </c>
      <c r="H21" s="202">
        <v>0</v>
      </c>
      <c r="I21" s="202">
        <v>0</v>
      </c>
      <c r="J21" s="202">
        <v>18</v>
      </c>
      <c r="K21" s="202">
        <v>80.739999999999995</v>
      </c>
      <c r="L21" s="202">
        <v>30.22</v>
      </c>
      <c r="M21" s="202">
        <v>0</v>
      </c>
      <c r="N21" s="202">
        <v>1.1200000000000001</v>
      </c>
      <c r="O21" s="202">
        <v>1.88</v>
      </c>
      <c r="P21" s="202">
        <v>1.96</v>
      </c>
      <c r="Q21" s="202">
        <v>2.44</v>
      </c>
      <c r="R21" s="202">
        <v>5.2</v>
      </c>
      <c r="S21" s="202">
        <v>3</v>
      </c>
      <c r="T21" s="202">
        <v>0</v>
      </c>
      <c r="U21" s="202">
        <v>9.91</v>
      </c>
      <c r="V21" s="202">
        <v>0.26</v>
      </c>
      <c r="W21" s="202">
        <v>0.47</v>
      </c>
      <c r="X21" s="202">
        <v>1.29</v>
      </c>
      <c r="Y21" s="202">
        <v>0</v>
      </c>
      <c r="Z21" s="202">
        <v>5.16</v>
      </c>
      <c r="AA21" s="202">
        <v>11.67</v>
      </c>
      <c r="AB21" s="202">
        <v>0</v>
      </c>
      <c r="AC21" s="202">
        <v>10.42</v>
      </c>
      <c r="AD21" s="202">
        <v>0</v>
      </c>
      <c r="AE21" s="202">
        <v>0</v>
      </c>
      <c r="AF21" s="202">
        <v>0</v>
      </c>
      <c r="AG21" s="202">
        <v>22.11</v>
      </c>
      <c r="AH21" s="202">
        <v>0</v>
      </c>
      <c r="AI21" s="202">
        <v>0</v>
      </c>
      <c r="AJ21" s="202">
        <v>0</v>
      </c>
      <c r="AK21" s="202">
        <v>9.17</v>
      </c>
      <c r="AL21" s="202">
        <v>0</v>
      </c>
      <c r="AM21" s="202">
        <v>165.6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10.85</v>
      </c>
      <c r="E22" s="202">
        <v>0</v>
      </c>
      <c r="F22" s="202">
        <v>0</v>
      </c>
      <c r="G22" s="202">
        <v>17.52</v>
      </c>
      <c r="H22" s="202">
        <v>0</v>
      </c>
      <c r="I22" s="202">
        <v>0</v>
      </c>
      <c r="J22" s="202">
        <v>18</v>
      </c>
      <c r="K22" s="202">
        <v>80.739999999999995</v>
      </c>
      <c r="L22" s="202">
        <v>30.22</v>
      </c>
      <c r="M22" s="202">
        <v>0</v>
      </c>
      <c r="N22" s="202">
        <v>1.1200000000000001</v>
      </c>
      <c r="O22" s="202">
        <v>1.88</v>
      </c>
      <c r="P22" s="202">
        <v>1.96</v>
      </c>
      <c r="Q22" s="202">
        <v>2.44</v>
      </c>
      <c r="R22" s="202">
        <v>5.2</v>
      </c>
      <c r="S22" s="202">
        <v>3</v>
      </c>
      <c r="T22" s="202">
        <v>0</v>
      </c>
      <c r="U22" s="202">
        <v>9.91</v>
      </c>
      <c r="V22" s="202">
        <v>0.26</v>
      </c>
      <c r="W22" s="202">
        <v>0.47</v>
      </c>
      <c r="X22" s="202">
        <v>1.29</v>
      </c>
      <c r="Y22" s="202">
        <v>0</v>
      </c>
      <c r="Z22" s="202">
        <v>5.16</v>
      </c>
      <c r="AA22" s="202">
        <v>11.67</v>
      </c>
      <c r="AB22" s="202">
        <v>0</v>
      </c>
      <c r="AC22" s="202">
        <v>10.42</v>
      </c>
      <c r="AD22" s="202">
        <v>0</v>
      </c>
      <c r="AE22" s="202">
        <v>0</v>
      </c>
      <c r="AF22" s="202">
        <v>0</v>
      </c>
      <c r="AG22" s="202">
        <v>22.11</v>
      </c>
      <c r="AH22" s="202">
        <v>0</v>
      </c>
      <c r="AI22" s="202">
        <v>0</v>
      </c>
      <c r="AJ22" s="202">
        <v>0</v>
      </c>
      <c r="AK22" s="202">
        <v>9.17</v>
      </c>
      <c r="AL22" s="202">
        <v>0</v>
      </c>
      <c r="AM22" s="202">
        <v>165.6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10.85</v>
      </c>
      <c r="E23" s="202">
        <v>0</v>
      </c>
      <c r="F23" s="202">
        <v>0</v>
      </c>
      <c r="G23" s="202">
        <v>17.52</v>
      </c>
      <c r="H23" s="202">
        <v>0</v>
      </c>
      <c r="I23" s="202">
        <v>0</v>
      </c>
      <c r="J23" s="202">
        <v>18</v>
      </c>
      <c r="K23" s="202">
        <v>77.52</v>
      </c>
      <c r="L23" s="202">
        <v>30.22</v>
      </c>
      <c r="M23" s="202">
        <v>0</v>
      </c>
      <c r="N23" s="202">
        <v>1.1200000000000001</v>
      </c>
      <c r="O23" s="202">
        <v>1.88</v>
      </c>
      <c r="P23" s="202">
        <v>1.96</v>
      </c>
      <c r="Q23" s="202">
        <v>2.44</v>
      </c>
      <c r="R23" s="202">
        <v>5.2</v>
      </c>
      <c r="S23" s="202">
        <v>3</v>
      </c>
      <c r="T23" s="202">
        <v>0</v>
      </c>
      <c r="U23" s="202">
        <v>9.91</v>
      </c>
      <c r="V23" s="202">
        <v>0.26</v>
      </c>
      <c r="W23" s="202">
        <v>0.47</v>
      </c>
      <c r="X23" s="202">
        <v>1.29</v>
      </c>
      <c r="Y23" s="202">
        <v>0</v>
      </c>
      <c r="Z23" s="202">
        <v>6.83</v>
      </c>
      <c r="AA23" s="202">
        <v>11.67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22.11</v>
      </c>
      <c r="AH23" s="202">
        <v>0</v>
      </c>
      <c r="AI23" s="202">
        <v>0</v>
      </c>
      <c r="AJ23" s="202">
        <v>0</v>
      </c>
      <c r="AK23" s="202">
        <v>9.17</v>
      </c>
      <c r="AL23" s="202">
        <v>0</v>
      </c>
      <c r="AM23" s="202">
        <v>165.6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10.85</v>
      </c>
      <c r="E24" s="202">
        <v>0</v>
      </c>
      <c r="F24" s="202">
        <v>0</v>
      </c>
      <c r="G24" s="202">
        <v>17.52</v>
      </c>
      <c r="H24" s="202">
        <v>0</v>
      </c>
      <c r="I24" s="202">
        <v>0</v>
      </c>
      <c r="J24" s="202">
        <v>18</v>
      </c>
      <c r="K24" s="202">
        <v>77.52</v>
      </c>
      <c r="L24" s="202">
        <v>30.22</v>
      </c>
      <c r="M24" s="202">
        <v>0</v>
      </c>
      <c r="N24" s="202">
        <v>1.1200000000000001</v>
      </c>
      <c r="O24" s="202">
        <v>1.88</v>
      </c>
      <c r="P24" s="202">
        <v>1.96</v>
      </c>
      <c r="Q24" s="202">
        <v>2.44</v>
      </c>
      <c r="R24" s="202">
        <v>5.2</v>
      </c>
      <c r="S24" s="202">
        <v>3</v>
      </c>
      <c r="T24" s="202">
        <v>0</v>
      </c>
      <c r="U24" s="202">
        <v>9.91</v>
      </c>
      <c r="V24" s="202">
        <v>0.26</v>
      </c>
      <c r="W24" s="202">
        <v>0.47</v>
      </c>
      <c r="X24" s="202">
        <v>1.29</v>
      </c>
      <c r="Y24" s="202">
        <v>0</v>
      </c>
      <c r="Z24" s="202">
        <v>6.83</v>
      </c>
      <c r="AA24" s="202">
        <v>11.67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22.11</v>
      </c>
      <c r="AH24" s="202">
        <v>0</v>
      </c>
      <c r="AI24" s="202">
        <v>0</v>
      </c>
      <c r="AJ24" s="202">
        <v>0</v>
      </c>
      <c r="AK24" s="202">
        <v>9.17</v>
      </c>
      <c r="AL24" s="202">
        <v>0</v>
      </c>
      <c r="AM24" s="202">
        <v>165.6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10.85</v>
      </c>
      <c r="E25" s="202">
        <v>0</v>
      </c>
      <c r="F25" s="202">
        <v>0</v>
      </c>
      <c r="G25" s="202">
        <v>17.52</v>
      </c>
      <c r="H25" s="202">
        <v>0</v>
      </c>
      <c r="I25" s="202">
        <v>0</v>
      </c>
      <c r="J25" s="202">
        <v>18</v>
      </c>
      <c r="K25" s="202">
        <v>77.52</v>
      </c>
      <c r="L25" s="202">
        <v>30.22</v>
      </c>
      <c r="M25" s="202">
        <v>0</v>
      </c>
      <c r="N25" s="202">
        <v>1.1200000000000001</v>
      </c>
      <c r="O25" s="202">
        <v>1.88</v>
      </c>
      <c r="P25" s="202">
        <v>1.96</v>
      </c>
      <c r="Q25" s="202">
        <v>2.44</v>
      </c>
      <c r="R25" s="202">
        <v>5.2</v>
      </c>
      <c r="S25" s="202">
        <v>3</v>
      </c>
      <c r="T25" s="202">
        <v>0</v>
      </c>
      <c r="U25" s="202">
        <v>9.91</v>
      </c>
      <c r="V25" s="202">
        <v>0.26</v>
      </c>
      <c r="W25" s="202">
        <v>0.47</v>
      </c>
      <c r="X25" s="202">
        <v>1.29</v>
      </c>
      <c r="Y25" s="202">
        <v>0</v>
      </c>
      <c r="Z25" s="202">
        <v>37.22</v>
      </c>
      <c r="AA25" s="202">
        <v>11.67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22.11</v>
      </c>
      <c r="AH25" s="202">
        <v>0</v>
      </c>
      <c r="AI25" s="202">
        <v>0</v>
      </c>
      <c r="AJ25" s="202">
        <v>0</v>
      </c>
      <c r="AK25" s="202">
        <v>9.17</v>
      </c>
      <c r="AL25" s="202">
        <v>0</v>
      </c>
      <c r="AM25" s="202">
        <v>165.6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10.85</v>
      </c>
      <c r="E26" s="202">
        <v>0</v>
      </c>
      <c r="F26" s="202">
        <v>0</v>
      </c>
      <c r="G26" s="202">
        <v>17.52</v>
      </c>
      <c r="H26" s="202">
        <v>0</v>
      </c>
      <c r="I26" s="202">
        <v>0</v>
      </c>
      <c r="J26" s="202">
        <v>18</v>
      </c>
      <c r="K26" s="202">
        <v>77.52</v>
      </c>
      <c r="L26" s="202">
        <v>30.22</v>
      </c>
      <c r="M26" s="202">
        <v>0</v>
      </c>
      <c r="N26" s="202">
        <v>1.1200000000000001</v>
      </c>
      <c r="O26" s="202">
        <v>1.88</v>
      </c>
      <c r="P26" s="202">
        <v>1.96</v>
      </c>
      <c r="Q26" s="202">
        <v>2.44</v>
      </c>
      <c r="R26" s="202">
        <v>5.2</v>
      </c>
      <c r="S26" s="202">
        <v>3</v>
      </c>
      <c r="T26" s="202">
        <v>0</v>
      </c>
      <c r="U26" s="202">
        <v>9.91</v>
      </c>
      <c r="V26" s="202">
        <v>0.26</v>
      </c>
      <c r="W26" s="202">
        <v>0.47</v>
      </c>
      <c r="X26" s="202">
        <v>1.29</v>
      </c>
      <c r="Y26" s="202">
        <v>0</v>
      </c>
      <c r="Z26" s="202">
        <v>38.36</v>
      </c>
      <c r="AA26" s="202">
        <v>11.78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22.11</v>
      </c>
      <c r="AH26" s="202">
        <v>0</v>
      </c>
      <c r="AI26" s="202">
        <v>0</v>
      </c>
      <c r="AJ26" s="202">
        <v>0</v>
      </c>
      <c r="AK26" s="202">
        <v>9.17</v>
      </c>
      <c r="AL26" s="202">
        <v>0</v>
      </c>
      <c r="AM26" s="202">
        <v>165.6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10.67</v>
      </c>
      <c r="E27" s="202">
        <v>0</v>
      </c>
      <c r="F27" s="202">
        <v>0</v>
      </c>
      <c r="G27" s="202">
        <v>17.38</v>
      </c>
      <c r="H27" s="202">
        <v>0</v>
      </c>
      <c r="I27" s="202">
        <v>0</v>
      </c>
      <c r="J27" s="202">
        <v>17.350000000000001</v>
      </c>
      <c r="K27" s="202">
        <v>80.69</v>
      </c>
      <c r="L27" s="202">
        <v>30.22</v>
      </c>
      <c r="M27" s="202">
        <v>0</v>
      </c>
      <c r="N27" s="202">
        <v>1.1200000000000001</v>
      </c>
      <c r="O27" s="202">
        <v>1.88</v>
      </c>
      <c r="P27" s="202">
        <v>1.96</v>
      </c>
      <c r="Q27" s="202">
        <v>0.27</v>
      </c>
      <c r="R27" s="202">
        <v>0.39</v>
      </c>
      <c r="S27" s="202">
        <v>0.25</v>
      </c>
      <c r="T27" s="202">
        <v>0</v>
      </c>
      <c r="U27" s="202">
        <v>9.91</v>
      </c>
      <c r="V27" s="202">
        <v>0.26</v>
      </c>
      <c r="W27" s="202">
        <v>0.47</v>
      </c>
      <c r="X27" s="202">
        <v>1.29</v>
      </c>
      <c r="Y27" s="202">
        <v>0</v>
      </c>
      <c r="Z27" s="202">
        <v>2.63</v>
      </c>
      <c r="AA27" s="202">
        <v>0.85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22.11</v>
      </c>
      <c r="AH27" s="202">
        <v>0</v>
      </c>
      <c r="AI27" s="202">
        <v>0</v>
      </c>
      <c r="AJ27" s="202">
        <v>0</v>
      </c>
      <c r="AK27" s="202">
        <v>9.17</v>
      </c>
      <c r="AL27" s="202">
        <v>0</v>
      </c>
      <c r="AM27" s="202">
        <v>165.6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10.67</v>
      </c>
      <c r="E28" s="202">
        <v>0</v>
      </c>
      <c r="F28" s="202">
        <v>0</v>
      </c>
      <c r="G28" s="202">
        <v>17.38</v>
      </c>
      <c r="H28" s="202">
        <v>0</v>
      </c>
      <c r="I28" s="202">
        <v>0</v>
      </c>
      <c r="J28" s="202">
        <v>17.350000000000001</v>
      </c>
      <c r="K28" s="202">
        <v>77.52</v>
      </c>
      <c r="L28" s="202">
        <v>30.22</v>
      </c>
      <c r="M28" s="202">
        <v>0</v>
      </c>
      <c r="N28" s="202">
        <v>1.1200000000000001</v>
      </c>
      <c r="O28" s="202">
        <v>1.88</v>
      </c>
      <c r="P28" s="202">
        <v>1.96</v>
      </c>
      <c r="Q28" s="202">
        <v>2.33</v>
      </c>
      <c r="R28" s="202">
        <v>4.67</v>
      </c>
      <c r="S28" s="202">
        <v>2.86</v>
      </c>
      <c r="T28" s="202">
        <v>0</v>
      </c>
      <c r="U28" s="202">
        <v>9.91</v>
      </c>
      <c r="V28" s="202">
        <v>0.26</v>
      </c>
      <c r="W28" s="202">
        <v>0.47</v>
      </c>
      <c r="X28" s="202">
        <v>1.29</v>
      </c>
      <c r="Y28" s="202">
        <v>0</v>
      </c>
      <c r="Z28" s="202">
        <v>19.89</v>
      </c>
      <c r="AA28" s="202">
        <v>0.85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22.11</v>
      </c>
      <c r="AH28" s="202">
        <v>0</v>
      </c>
      <c r="AI28" s="202">
        <v>0</v>
      </c>
      <c r="AJ28" s="202">
        <v>0</v>
      </c>
      <c r="AK28" s="202">
        <v>9.17</v>
      </c>
      <c r="AL28" s="202">
        <v>0</v>
      </c>
      <c r="AM28" s="202">
        <v>165.6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10.67</v>
      </c>
      <c r="E29" s="202">
        <v>0</v>
      </c>
      <c r="F29" s="202">
        <v>0</v>
      </c>
      <c r="G29" s="202">
        <v>17.38</v>
      </c>
      <c r="H29" s="202">
        <v>0</v>
      </c>
      <c r="I29" s="202">
        <v>0</v>
      </c>
      <c r="J29" s="202">
        <v>17.350000000000001</v>
      </c>
      <c r="K29" s="202">
        <v>77.52</v>
      </c>
      <c r="L29" s="202">
        <v>30.22</v>
      </c>
      <c r="M29" s="202">
        <v>0</v>
      </c>
      <c r="N29" s="202">
        <v>1.1200000000000001</v>
      </c>
      <c r="O29" s="202">
        <v>1.88</v>
      </c>
      <c r="P29" s="202">
        <v>1.96</v>
      </c>
      <c r="Q29" s="202">
        <v>2.33</v>
      </c>
      <c r="R29" s="202">
        <v>4.67</v>
      </c>
      <c r="S29" s="202">
        <v>2.86</v>
      </c>
      <c r="T29" s="202">
        <v>0</v>
      </c>
      <c r="U29" s="202">
        <v>9.91</v>
      </c>
      <c r="V29" s="202">
        <v>0.26</v>
      </c>
      <c r="W29" s="202">
        <v>0.47</v>
      </c>
      <c r="X29" s="202">
        <v>1.29</v>
      </c>
      <c r="Y29" s="202">
        <v>0</v>
      </c>
      <c r="Z29" s="202">
        <v>19.89</v>
      </c>
      <c r="AA29" s="202">
        <v>0.85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22.11</v>
      </c>
      <c r="AH29" s="202">
        <v>0</v>
      </c>
      <c r="AI29" s="202">
        <v>0</v>
      </c>
      <c r="AJ29" s="202">
        <v>0</v>
      </c>
      <c r="AK29" s="202">
        <v>9.17</v>
      </c>
      <c r="AL29" s="202">
        <v>0</v>
      </c>
      <c r="AM29" s="202">
        <v>165.6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10.67</v>
      </c>
      <c r="E30" s="202">
        <v>0</v>
      </c>
      <c r="F30" s="202">
        <v>0</v>
      </c>
      <c r="G30" s="202">
        <v>17.38</v>
      </c>
      <c r="H30" s="202">
        <v>0</v>
      </c>
      <c r="I30" s="202">
        <v>0</v>
      </c>
      <c r="J30" s="202">
        <v>17.350000000000001</v>
      </c>
      <c r="K30" s="202">
        <v>77.52</v>
      </c>
      <c r="L30" s="202">
        <v>30.22</v>
      </c>
      <c r="M30" s="202">
        <v>0</v>
      </c>
      <c r="N30" s="202">
        <v>1.1200000000000001</v>
      </c>
      <c r="O30" s="202">
        <v>1.88</v>
      </c>
      <c r="P30" s="202">
        <v>1.96</v>
      </c>
      <c r="Q30" s="202">
        <v>2.33</v>
      </c>
      <c r="R30" s="202">
        <v>4.67</v>
      </c>
      <c r="S30" s="202">
        <v>2.86</v>
      </c>
      <c r="T30" s="202">
        <v>0</v>
      </c>
      <c r="U30" s="202">
        <v>9.91</v>
      </c>
      <c r="V30" s="202">
        <v>0.26</v>
      </c>
      <c r="W30" s="202">
        <v>0.47</v>
      </c>
      <c r="X30" s="202">
        <v>1.29</v>
      </c>
      <c r="Y30" s="202">
        <v>0</v>
      </c>
      <c r="Z30" s="202">
        <v>19.89</v>
      </c>
      <c r="AA30" s="202">
        <v>0.85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22.11</v>
      </c>
      <c r="AH30" s="202">
        <v>0</v>
      </c>
      <c r="AI30" s="202">
        <v>0</v>
      </c>
      <c r="AJ30" s="202">
        <v>0</v>
      </c>
      <c r="AK30" s="202">
        <v>9.17</v>
      </c>
      <c r="AL30" s="202">
        <v>0</v>
      </c>
      <c r="AM30" s="202">
        <v>165.6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10.67</v>
      </c>
      <c r="E31" s="202">
        <v>0</v>
      </c>
      <c r="F31" s="202">
        <v>0</v>
      </c>
      <c r="G31" s="202">
        <v>17.38</v>
      </c>
      <c r="H31" s="202">
        <v>0</v>
      </c>
      <c r="I31" s="202">
        <v>0</v>
      </c>
      <c r="J31" s="202">
        <v>17.350000000000001</v>
      </c>
      <c r="K31" s="202">
        <v>77.52</v>
      </c>
      <c r="L31" s="202">
        <v>30.24</v>
      </c>
      <c r="M31" s="202">
        <v>0</v>
      </c>
      <c r="N31" s="202">
        <v>1.1200000000000001</v>
      </c>
      <c r="O31" s="202">
        <v>1.88</v>
      </c>
      <c r="P31" s="202">
        <v>1.96</v>
      </c>
      <c r="Q31" s="202">
        <v>0.19</v>
      </c>
      <c r="R31" s="202">
        <v>0.39</v>
      </c>
      <c r="S31" s="202">
        <v>0.25</v>
      </c>
      <c r="T31" s="202">
        <v>0</v>
      </c>
      <c r="U31" s="202">
        <v>9.91</v>
      </c>
      <c r="V31" s="202">
        <v>0.26</v>
      </c>
      <c r="W31" s="202">
        <v>0.47</v>
      </c>
      <c r="X31" s="202">
        <v>1.29</v>
      </c>
      <c r="Y31" s="202">
        <v>0</v>
      </c>
      <c r="Z31" s="202">
        <v>2.63</v>
      </c>
      <c r="AA31" s="202">
        <v>0.85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22.11</v>
      </c>
      <c r="AH31" s="202">
        <v>0</v>
      </c>
      <c r="AI31" s="202">
        <v>0</v>
      </c>
      <c r="AJ31" s="202">
        <v>0</v>
      </c>
      <c r="AK31" s="202">
        <v>9.17</v>
      </c>
      <c r="AL31" s="202">
        <v>0</v>
      </c>
      <c r="AM31" s="202">
        <v>165.6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10.67</v>
      </c>
      <c r="E32" s="202">
        <v>0</v>
      </c>
      <c r="F32" s="202">
        <v>0</v>
      </c>
      <c r="G32" s="202">
        <v>17.38</v>
      </c>
      <c r="H32" s="202">
        <v>0</v>
      </c>
      <c r="I32" s="202">
        <v>0</v>
      </c>
      <c r="J32" s="202">
        <v>17.350000000000001</v>
      </c>
      <c r="K32" s="202">
        <v>77.010000000000005</v>
      </c>
      <c r="L32" s="202">
        <v>30.24</v>
      </c>
      <c r="M32" s="202">
        <v>0</v>
      </c>
      <c r="N32" s="202">
        <v>1.1200000000000001</v>
      </c>
      <c r="O32" s="202">
        <v>1.88</v>
      </c>
      <c r="P32" s="202">
        <v>1.96</v>
      </c>
      <c r="Q32" s="202">
        <v>2.44</v>
      </c>
      <c r="R32" s="202">
        <v>5.2</v>
      </c>
      <c r="S32" s="202">
        <v>3</v>
      </c>
      <c r="T32" s="202">
        <v>0</v>
      </c>
      <c r="U32" s="202">
        <v>9.91</v>
      </c>
      <c r="V32" s="202">
        <v>0.26</v>
      </c>
      <c r="W32" s="202">
        <v>0.47</v>
      </c>
      <c r="X32" s="202">
        <v>1.29</v>
      </c>
      <c r="Y32" s="202">
        <v>0</v>
      </c>
      <c r="Z32" s="202">
        <v>37.22</v>
      </c>
      <c r="AA32" s="202">
        <v>11.78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22.11</v>
      </c>
      <c r="AH32" s="202">
        <v>0</v>
      </c>
      <c r="AI32" s="202">
        <v>0</v>
      </c>
      <c r="AJ32" s="202">
        <v>0</v>
      </c>
      <c r="AK32" s="202">
        <v>9.17</v>
      </c>
      <c r="AL32" s="202">
        <v>0</v>
      </c>
      <c r="AM32" s="202">
        <v>165.6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10.67</v>
      </c>
      <c r="E33" s="202">
        <v>0</v>
      </c>
      <c r="F33" s="202">
        <v>0</v>
      </c>
      <c r="G33" s="202">
        <v>17.38</v>
      </c>
      <c r="H33" s="202">
        <v>0</v>
      </c>
      <c r="I33" s="202">
        <v>0</v>
      </c>
      <c r="J33" s="202">
        <v>17.350000000000001</v>
      </c>
      <c r="K33" s="202">
        <v>77.010000000000005</v>
      </c>
      <c r="L33" s="202">
        <v>30.24</v>
      </c>
      <c r="M33" s="202">
        <v>0</v>
      </c>
      <c r="N33" s="202">
        <v>1.1200000000000001</v>
      </c>
      <c r="O33" s="202">
        <v>1.88</v>
      </c>
      <c r="P33" s="202">
        <v>1.96</v>
      </c>
      <c r="Q33" s="202">
        <v>2.04</v>
      </c>
      <c r="R33" s="202">
        <v>4.07</v>
      </c>
      <c r="S33" s="202">
        <v>2.4900000000000002</v>
      </c>
      <c r="T33" s="202">
        <v>0</v>
      </c>
      <c r="U33" s="202">
        <v>9.91</v>
      </c>
      <c r="V33" s="202">
        <v>0.26</v>
      </c>
      <c r="W33" s="202">
        <v>0.47</v>
      </c>
      <c r="X33" s="202">
        <v>1.29</v>
      </c>
      <c r="Y33" s="202">
        <v>0</v>
      </c>
      <c r="Z33" s="202">
        <v>37.22</v>
      </c>
      <c r="AA33" s="202">
        <v>11.69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22.11</v>
      </c>
      <c r="AH33" s="202">
        <v>0</v>
      </c>
      <c r="AI33" s="202">
        <v>3.21</v>
      </c>
      <c r="AJ33" s="202">
        <v>0</v>
      </c>
      <c r="AK33" s="202">
        <v>9.17</v>
      </c>
      <c r="AL33" s="202">
        <v>0</v>
      </c>
      <c r="AM33" s="202">
        <v>165.6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10.67</v>
      </c>
      <c r="E34" s="202">
        <v>0</v>
      </c>
      <c r="F34" s="202">
        <v>0</v>
      </c>
      <c r="G34" s="202">
        <v>17.38</v>
      </c>
      <c r="H34" s="202">
        <v>0</v>
      </c>
      <c r="I34" s="202">
        <v>0</v>
      </c>
      <c r="J34" s="202">
        <v>17.350000000000001</v>
      </c>
      <c r="K34" s="202">
        <v>77.010000000000005</v>
      </c>
      <c r="L34" s="202">
        <v>30.24</v>
      </c>
      <c r="M34" s="202">
        <v>0</v>
      </c>
      <c r="N34" s="202">
        <v>1.1200000000000001</v>
      </c>
      <c r="O34" s="202">
        <v>1.88</v>
      </c>
      <c r="P34" s="202">
        <v>1.96</v>
      </c>
      <c r="Q34" s="202">
        <v>2.44</v>
      </c>
      <c r="R34" s="202">
        <v>5.21</v>
      </c>
      <c r="S34" s="202">
        <v>3</v>
      </c>
      <c r="T34" s="202">
        <v>0</v>
      </c>
      <c r="U34" s="202">
        <v>9.91</v>
      </c>
      <c r="V34" s="202">
        <v>0.26</v>
      </c>
      <c r="W34" s="202">
        <v>0.47</v>
      </c>
      <c r="X34" s="202">
        <v>1.29</v>
      </c>
      <c r="Y34" s="202">
        <v>0</v>
      </c>
      <c r="Z34" s="202">
        <v>37.22</v>
      </c>
      <c r="AA34" s="202">
        <v>11.69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22.11</v>
      </c>
      <c r="AH34" s="202">
        <v>0</v>
      </c>
      <c r="AI34" s="202">
        <v>6.43</v>
      </c>
      <c r="AJ34" s="202">
        <v>0</v>
      </c>
      <c r="AK34" s="202">
        <v>9.17</v>
      </c>
      <c r="AL34" s="202">
        <v>0</v>
      </c>
      <c r="AM34" s="202">
        <v>165.6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10.54</v>
      </c>
      <c r="E35" s="202">
        <v>0</v>
      </c>
      <c r="F35" s="202">
        <v>0</v>
      </c>
      <c r="G35" s="202">
        <v>17.38</v>
      </c>
      <c r="H35" s="202">
        <v>0</v>
      </c>
      <c r="I35" s="202">
        <v>0</v>
      </c>
      <c r="J35" s="202">
        <v>17.350000000000001</v>
      </c>
      <c r="K35" s="202">
        <v>77.010000000000005</v>
      </c>
      <c r="L35" s="202">
        <v>30.24</v>
      </c>
      <c r="M35" s="202">
        <v>0</v>
      </c>
      <c r="N35" s="202">
        <v>1.1200000000000001</v>
      </c>
      <c r="O35" s="202">
        <v>1.88</v>
      </c>
      <c r="P35" s="202">
        <v>2.95</v>
      </c>
      <c r="Q35" s="202">
        <v>2.44</v>
      </c>
      <c r="R35" s="202">
        <v>5.21</v>
      </c>
      <c r="S35" s="202">
        <v>3</v>
      </c>
      <c r="T35" s="202">
        <v>0</v>
      </c>
      <c r="U35" s="202">
        <v>9.91</v>
      </c>
      <c r="V35" s="202">
        <v>1.77</v>
      </c>
      <c r="W35" s="202">
        <v>0.47</v>
      </c>
      <c r="X35" s="202">
        <v>1.29</v>
      </c>
      <c r="Y35" s="202">
        <v>0</v>
      </c>
      <c r="Z35" s="202">
        <v>34.01</v>
      </c>
      <c r="AA35" s="202">
        <v>11.69</v>
      </c>
      <c r="AB35" s="202">
        <v>0</v>
      </c>
      <c r="AC35" s="202">
        <v>10.42</v>
      </c>
      <c r="AD35" s="202">
        <v>0</v>
      </c>
      <c r="AE35" s="202">
        <v>0</v>
      </c>
      <c r="AF35" s="202">
        <v>0</v>
      </c>
      <c r="AG35" s="202">
        <v>22.11</v>
      </c>
      <c r="AH35" s="202">
        <v>0</v>
      </c>
      <c r="AI35" s="202">
        <v>12.86</v>
      </c>
      <c r="AJ35" s="202">
        <v>0</v>
      </c>
      <c r="AK35" s="202">
        <v>9.17</v>
      </c>
      <c r="AL35" s="202">
        <v>0</v>
      </c>
      <c r="AM35" s="202">
        <v>165.6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10.54</v>
      </c>
      <c r="E36" s="202">
        <v>0</v>
      </c>
      <c r="F36" s="202">
        <v>0</v>
      </c>
      <c r="G36" s="202">
        <v>17.38</v>
      </c>
      <c r="H36" s="202">
        <v>0</v>
      </c>
      <c r="I36" s="202">
        <v>0</v>
      </c>
      <c r="J36" s="202">
        <v>17.350000000000001</v>
      </c>
      <c r="K36" s="202">
        <v>77.010000000000005</v>
      </c>
      <c r="L36" s="202">
        <v>30.24</v>
      </c>
      <c r="M36" s="202">
        <v>0</v>
      </c>
      <c r="N36" s="202">
        <v>1.1200000000000001</v>
      </c>
      <c r="O36" s="202">
        <v>1.88</v>
      </c>
      <c r="P36" s="202">
        <v>3.09</v>
      </c>
      <c r="Q36" s="202">
        <v>2.44</v>
      </c>
      <c r="R36" s="202">
        <v>5.21</v>
      </c>
      <c r="S36" s="202">
        <v>3</v>
      </c>
      <c r="T36" s="202">
        <v>0</v>
      </c>
      <c r="U36" s="202">
        <v>9.91</v>
      </c>
      <c r="V36" s="202">
        <v>1.77</v>
      </c>
      <c r="W36" s="202">
        <v>0.47</v>
      </c>
      <c r="X36" s="202">
        <v>1.29</v>
      </c>
      <c r="Y36" s="202">
        <v>0</v>
      </c>
      <c r="Z36" s="202">
        <v>37.22</v>
      </c>
      <c r="AA36" s="202">
        <v>11.69</v>
      </c>
      <c r="AB36" s="202">
        <v>0</v>
      </c>
      <c r="AC36" s="202">
        <v>10.42</v>
      </c>
      <c r="AD36" s="202">
        <v>0</v>
      </c>
      <c r="AE36" s="202">
        <v>0</v>
      </c>
      <c r="AF36" s="202">
        <v>0</v>
      </c>
      <c r="AG36" s="202">
        <v>22.11</v>
      </c>
      <c r="AH36" s="202">
        <v>0</v>
      </c>
      <c r="AI36" s="202">
        <v>0</v>
      </c>
      <c r="AJ36" s="202">
        <v>0</v>
      </c>
      <c r="AK36" s="202">
        <v>9.17</v>
      </c>
      <c r="AL36" s="202">
        <v>0</v>
      </c>
      <c r="AM36" s="202">
        <v>165.6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10.54</v>
      </c>
      <c r="E37" s="202">
        <v>0</v>
      </c>
      <c r="F37" s="202">
        <v>0</v>
      </c>
      <c r="G37" s="202">
        <v>17.38</v>
      </c>
      <c r="H37" s="202">
        <v>0</v>
      </c>
      <c r="I37" s="202">
        <v>0</v>
      </c>
      <c r="J37" s="202">
        <v>17.350000000000001</v>
      </c>
      <c r="K37" s="202">
        <v>77.010000000000005</v>
      </c>
      <c r="L37" s="202">
        <v>30.24</v>
      </c>
      <c r="M37" s="202">
        <v>0</v>
      </c>
      <c r="N37" s="202">
        <v>1.1200000000000001</v>
      </c>
      <c r="O37" s="202">
        <v>1.88</v>
      </c>
      <c r="P37" s="202">
        <v>2.2599999999999998</v>
      </c>
      <c r="Q37" s="202">
        <v>2.2799999999999998</v>
      </c>
      <c r="R37" s="202">
        <v>4.99</v>
      </c>
      <c r="S37" s="202">
        <v>2.92</v>
      </c>
      <c r="T37" s="202">
        <v>0</v>
      </c>
      <c r="U37" s="202">
        <v>9.91</v>
      </c>
      <c r="V37" s="202">
        <v>1.77</v>
      </c>
      <c r="W37" s="202">
        <v>3.31</v>
      </c>
      <c r="X37" s="202">
        <v>17.309999999999999</v>
      </c>
      <c r="Y37" s="202">
        <v>0</v>
      </c>
      <c r="Z37" s="202">
        <v>35.92</v>
      </c>
      <c r="AA37" s="202">
        <v>8.31</v>
      </c>
      <c r="AB37" s="202">
        <v>0</v>
      </c>
      <c r="AC37" s="202">
        <v>10.42</v>
      </c>
      <c r="AD37" s="202">
        <v>0</v>
      </c>
      <c r="AE37" s="202">
        <v>0</v>
      </c>
      <c r="AF37" s="202">
        <v>0</v>
      </c>
      <c r="AG37" s="202">
        <v>22.11</v>
      </c>
      <c r="AH37" s="202">
        <v>0</v>
      </c>
      <c r="AI37" s="202">
        <v>0</v>
      </c>
      <c r="AJ37" s="202">
        <v>0</v>
      </c>
      <c r="AK37" s="202">
        <v>9.17</v>
      </c>
      <c r="AL37" s="202">
        <v>0</v>
      </c>
      <c r="AM37" s="202">
        <v>165.6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10.54</v>
      </c>
      <c r="E38" s="202">
        <v>0</v>
      </c>
      <c r="F38" s="202">
        <v>0</v>
      </c>
      <c r="G38" s="202">
        <v>17.38</v>
      </c>
      <c r="H38" s="202">
        <v>0</v>
      </c>
      <c r="I38" s="202">
        <v>0</v>
      </c>
      <c r="J38" s="202">
        <v>17.350000000000001</v>
      </c>
      <c r="K38" s="202">
        <v>77.010000000000005</v>
      </c>
      <c r="L38" s="202">
        <v>30.24</v>
      </c>
      <c r="M38" s="202">
        <v>0</v>
      </c>
      <c r="N38" s="202">
        <v>1.1200000000000001</v>
      </c>
      <c r="O38" s="202">
        <v>1.88</v>
      </c>
      <c r="P38" s="202">
        <v>2.2599999999999998</v>
      </c>
      <c r="Q38" s="202">
        <v>2.2799999999999998</v>
      </c>
      <c r="R38" s="202">
        <v>4.99</v>
      </c>
      <c r="S38" s="202">
        <v>2.92</v>
      </c>
      <c r="T38" s="202">
        <v>0</v>
      </c>
      <c r="U38" s="202">
        <v>9.91</v>
      </c>
      <c r="V38" s="202">
        <v>1.77</v>
      </c>
      <c r="W38" s="202">
        <v>3.36</v>
      </c>
      <c r="X38" s="202">
        <v>17.309999999999999</v>
      </c>
      <c r="Y38" s="202">
        <v>0</v>
      </c>
      <c r="Z38" s="202">
        <v>37.22</v>
      </c>
      <c r="AA38" s="202">
        <v>8.31</v>
      </c>
      <c r="AB38" s="202">
        <v>0</v>
      </c>
      <c r="AC38" s="202">
        <v>10.42</v>
      </c>
      <c r="AD38" s="202">
        <v>0</v>
      </c>
      <c r="AE38" s="202">
        <v>0</v>
      </c>
      <c r="AF38" s="202">
        <v>0</v>
      </c>
      <c r="AG38" s="202">
        <v>22.11</v>
      </c>
      <c r="AH38" s="202">
        <v>0</v>
      </c>
      <c r="AI38" s="202">
        <v>0</v>
      </c>
      <c r="AJ38" s="202">
        <v>0</v>
      </c>
      <c r="AK38" s="202">
        <v>9.17</v>
      </c>
      <c r="AL38" s="202">
        <v>0</v>
      </c>
      <c r="AM38" s="202">
        <v>165.6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10.54</v>
      </c>
      <c r="E39" s="202">
        <v>0</v>
      </c>
      <c r="F39" s="202">
        <v>0</v>
      </c>
      <c r="G39" s="202">
        <v>17.38</v>
      </c>
      <c r="H39" s="202">
        <v>0</v>
      </c>
      <c r="I39" s="202">
        <v>0</v>
      </c>
      <c r="J39" s="202">
        <v>17.350000000000001</v>
      </c>
      <c r="K39" s="202">
        <v>77.010000000000005</v>
      </c>
      <c r="L39" s="202">
        <v>30.24</v>
      </c>
      <c r="M39" s="202">
        <v>0</v>
      </c>
      <c r="N39" s="202">
        <v>1.1200000000000001</v>
      </c>
      <c r="O39" s="202">
        <v>1.88</v>
      </c>
      <c r="P39" s="202">
        <v>2.2599999999999998</v>
      </c>
      <c r="Q39" s="202">
        <v>2.2799999999999998</v>
      </c>
      <c r="R39" s="202">
        <v>4.99</v>
      </c>
      <c r="S39" s="202">
        <v>2.92</v>
      </c>
      <c r="T39" s="202">
        <v>0</v>
      </c>
      <c r="U39" s="202">
        <v>9.91</v>
      </c>
      <c r="V39" s="202">
        <v>1.77</v>
      </c>
      <c r="W39" s="202">
        <v>3.36</v>
      </c>
      <c r="X39" s="202">
        <v>17.309999999999999</v>
      </c>
      <c r="Y39" s="202">
        <v>0</v>
      </c>
      <c r="Z39" s="202">
        <v>37.22</v>
      </c>
      <c r="AA39" s="202">
        <v>8.31</v>
      </c>
      <c r="AB39" s="202">
        <v>0</v>
      </c>
      <c r="AC39" s="202">
        <v>10.42</v>
      </c>
      <c r="AD39" s="202">
        <v>0</v>
      </c>
      <c r="AE39" s="202">
        <v>0</v>
      </c>
      <c r="AF39" s="202">
        <v>0</v>
      </c>
      <c r="AG39" s="202">
        <v>22.11</v>
      </c>
      <c r="AH39" s="202">
        <v>0</v>
      </c>
      <c r="AI39" s="202">
        <v>0</v>
      </c>
      <c r="AJ39" s="202">
        <v>0</v>
      </c>
      <c r="AK39" s="202">
        <v>9.17</v>
      </c>
      <c r="AL39" s="202">
        <v>0</v>
      </c>
      <c r="AM39" s="202">
        <v>162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10.54</v>
      </c>
      <c r="E40" s="202">
        <v>0</v>
      </c>
      <c r="F40" s="202">
        <v>0</v>
      </c>
      <c r="G40" s="202">
        <v>17.38</v>
      </c>
      <c r="H40" s="202">
        <v>0</v>
      </c>
      <c r="I40" s="202">
        <v>0</v>
      </c>
      <c r="J40" s="202">
        <v>17.350000000000001</v>
      </c>
      <c r="K40" s="202">
        <v>77.010000000000005</v>
      </c>
      <c r="L40" s="202">
        <v>30.24</v>
      </c>
      <c r="M40" s="202">
        <v>0</v>
      </c>
      <c r="N40" s="202">
        <v>1.1200000000000001</v>
      </c>
      <c r="O40" s="202">
        <v>1.88</v>
      </c>
      <c r="P40" s="202">
        <v>2.2599999999999998</v>
      </c>
      <c r="Q40" s="202">
        <v>2.2799999999999998</v>
      </c>
      <c r="R40" s="202">
        <v>4.99</v>
      </c>
      <c r="S40" s="202">
        <v>2.92</v>
      </c>
      <c r="T40" s="202">
        <v>0</v>
      </c>
      <c r="U40" s="202">
        <v>9.91</v>
      </c>
      <c r="V40" s="202">
        <v>1.77</v>
      </c>
      <c r="W40" s="202">
        <v>3.36</v>
      </c>
      <c r="X40" s="202">
        <v>17.309999999999999</v>
      </c>
      <c r="Y40" s="202">
        <v>0</v>
      </c>
      <c r="Z40" s="202">
        <v>37.22</v>
      </c>
      <c r="AA40" s="202">
        <v>8.31</v>
      </c>
      <c r="AB40" s="202">
        <v>0</v>
      </c>
      <c r="AC40" s="202">
        <v>10.42</v>
      </c>
      <c r="AD40" s="202">
        <v>0</v>
      </c>
      <c r="AE40" s="202">
        <v>0</v>
      </c>
      <c r="AF40" s="202">
        <v>0</v>
      </c>
      <c r="AG40" s="202">
        <v>22.11</v>
      </c>
      <c r="AH40" s="202">
        <v>0</v>
      </c>
      <c r="AI40" s="202">
        <v>0</v>
      </c>
      <c r="AJ40" s="202">
        <v>0</v>
      </c>
      <c r="AK40" s="202">
        <v>9.17</v>
      </c>
      <c r="AL40" s="202">
        <v>0</v>
      </c>
      <c r="AM40" s="202">
        <v>162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10.54</v>
      </c>
      <c r="E41" s="202">
        <v>0</v>
      </c>
      <c r="F41" s="202">
        <v>0</v>
      </c>
      <c r="G41" s="202">
        <v>17.38</v>
      </c>
      <c r="H41" s="202">
        <v>0</v>
      </c>
      <c r="I41" s="202">
        <v>0</v>
      </c>
      <c r="J41" s="202">
        <v>17.350000000000001</v>
      </c>
      <c r="K41" s="202">
        <v>77.010000000000005</v>
      </c>
      <c r="L41" s="202">
        <v>30.24</v>
      </c>
      <c r="M41" s="202">
        <v>0</v>
      </c>
      <c r="N41" s="202">
        <v>1.1200000000000001</v>
      </c>
      <c r="O41" s="202">
        <v>1.88</v>
      </c>
      <c r="P41" s="202">
        <v>2.2599999999999998</v>
      </c>
      <c r="Q41" s="202">
        <v>2.2799999999999998</v>
      </c>
      <c r="R41" s="202">
        <v>4.99</v>
      </c>
      <c r="S41" s="202">
        <v>2.92</v>
      </c>
      <c r="T41" s="202">
        <v>0</v>
      </c>
      <c r="U41" s="202">
        <v>9.91</v>
      </c>
      <c r="V41" s="202">
        <v>1.77</v>
      </c>
      <c r="W41" s="202">
        <v>3.36</v>
      </c>
      <c r="X41" s="202">
        <v>17.309999999999999</v>
      </c>
      <c r="Y41" s="202">
        <v>0</v>
      </c>
      <c r="Z41" s="202">
        <v>37.22</v>
      </c>
      <c r="AA41" s="202">
        <v>8.31</v>
      </c>
      <c r="AB41" s="202">
        <v>0</v>
      </c>
      <c r="AC41" s="202">
        <v>10.42</v>
      </c>
      <c r="AD41" s="202">
        <v>0</v>
      </c>
      <c r="AE41" s="202">
        <v>0</v>
      </c>
      <c r="AF41" s="202">
        <v>0</v>
      </c>
      <c r="AG41" s="202">
        <v>22.11</v>
      </c>
      <c r="AH41" s="202">
        <v>0</v>
      </c>
      <c r="AI41" s="202">
        <v>0</v>
      </c>
      <c r="AJ41" s="202">
        <v>0</v>
      </c>
      <c r="AK41" s="202">
        <v>9.17</v>
      </c>
      <c r="AL41" s="202">
        <v>0</v>
      </c>
      <c r="AM41" s="202">
        <v>162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10.54</v>
      </c>
      <c r="E42" s="202">
        <v>0</v>
      </c>
      <c r="F42" s="202">
        <v>0</v>
      </c>
      <c r="G42" s="202">
        <v>17.38</v>
      </c>
      <c r="H42" s="202">
        <v>0</v>
      </c>
      <c r="I42" s="202">
        <v>0</v>
      </c>
      <c r="J42" s="202">
        <v>17.350000000000001</v>
      </c>
      <c r="K42" s="202">
        <v>77.010000000000005</v>
      </c>
      <c r="L42" s="202">
        <v>30.24</v>
      </c>
      <c r="M42" s="202">
        <v>0</v>
      </c>
      <c r="N42" s="202">
        <v>1.1200000000000001</v>
      </c>
      <c r="O42" s="202">
        <v>1.88</v>
      </c>
      <c r="P42" s="202">
        <v>2.2599999999999998</v>
      </c>
      <c r="Q42" s="202">
        <v>2.2799999999999998</v>
      </c>
      <c r="R42" s="202">
        <v>4.99</v>
      </c>
      <c r="S42" s="202">
        <v>2.92</v>
      </c>
      <c r="T42" s="202">
        <v>0</v>
      </c>
      <c r="U42" s="202">
        <v>9.91</v>
      </c>
      <c r="V42" s="202">
        <v>1.77</v>
      </c>
      <c r="W42" s="202">
        <v>3.36</v>
      </c>
      <c r="X42" s="202">
        <v>17.309999999999999</v>
      </c>
      <c r="Y42" s="202">
        <v>0</v>
      </c>
      <c r="Z42" s="202">
        <v>37.22</v>
      </c>
      <c r="AA42" s="202">
        <v>8.31</v>
      </c>
      <c r="AB42" s="202">
        <v>0</v>
      </c>
      <c r="AC42" s="202">
        <v>10.42</v>
      </c>
      <c r="AD42" s="202">
        <v>0</v>
      </c>
      <c r="AE42" s="202">
        <v>0</v>
      </c>
      <c r="AF42" s="202">
        <v>0</v>
      </c>
      <c r="AG42" s="202">
        <v>22.11</v>
      </c>
      <c r="AH42" s="202">
        <v>0</v>
      </c>
      <c r="AI42" s="202">
        <v>0</v>
      </c>
      <c r="AJ42" s="202">
        <v>0</v>
      </c>
      <c r="AK42" s="202">
        <v>9.17</v>
      </c>
      <c r="AL42" s="202">
        <v>0</v>
      </c>
      <c r="AM42" s="202">
        <v>162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17.38</v>
      </c>
      <c r="H43" s="202">
        <v>0</v>
      </c>
      <c r="I43" s="202">
        <v>0</v>
      </c>
      <c r="J43" s="202">
        <v>16.71</v>
      </c>
      <c r="K43" s="202">
        <v>77.010000000000005</v>
      </c>
      <c r="L43" s="202">
        <v>30.24</v>
      </c>
      <c r="M43" s="202">
        <v>0</v>
      </c>
      <c r="N43" s="202">
        <v>1.1200000000000001</v>
      </c>
      <c r="O43" s="202">
        <v>1.88</v>
      </c>
      <c r="P43" s="202">
        <v>2.2599999999999998</v>
      </c>
      <c r="Q43" s="202">
        <v>2.2799999999999998</v>
      </c>
      <c r="R43" s="202">
        <v>4.99</v>
      </c>
      <c r="S43" s="202">
        <v>2.92</v>
      </c>
      <c r="T43" s="202">
        <v>0</v>
      </c>
      <c r="U43" s="202">
        <v>9.91</v>
      </c>
      <c r="V43" s="202">
        <v>1.77</v>
      </c>
      <c r="W43" s="202">
        <v>3.36</v>
      </c>
      <c r="X43" s="202">
        <v>17.309999999999999</v>
      </c>
      <c r="Y43" s="202">
        <v>0</v>
      </c>
      <c r="Z43" s="202">
        <v>37.22</v>
      </c>
      <c r="AA43" s="202">
        <v>8.31</v>
      </c>
      <c r="AB43" s="202">
        <v>0</v>
      </c>
      <c r="AC43" s="202">
        <v>10.42</v>
      </c>
      <c r="AD43" s="202">
        <v>0</v>
      </c>
      <c r="AE43" s="202">
        <v>0</v>
      </c>
      <c r="AF43" s="202">
        <v>0</v>
      </c>
      <c r="AG43" s="202">
        <v>22.11</v>
      </c>
      <c r="AH43" s="202">
        <v>0</v>
      </c>
      <c r="AI43" s="202">
        <v>0</v>
      </c>
      <c r="AJ43" s="202">
        <v>0</v>
      </c>
      <c r="AK43" s="202">
        <v>9.17</v>
      </c>
      <c r="AL43" s="202">
        <v>0</v>
      </c>
      <c r="AM43" s="202">
        <v>162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10.4</v>
      </c>
      <c r="E44" s="202">
        <v>0</v>
      </c>
      <c r="F44" s="202">
        <v>0</v>
      </c>
      <c r="G44" s="202">
        <v>17.38</v>
      </c>
      <c r="H44" s="202">
        <v>0</v>
      </c>
      <c r="I44" s="202">
        <v>0</v>
      </c>
      <c r="J44" s="202">
        <v>16.71</v>
      </c>
      <c r="K44" s="202">
        <v>77.010000000000005</v>
      </c>
      <c r="L44" s="202">
        <v>30.24</v>
      </c>
      <c r="M44" s="202">
        <v>0</v>
      </c>
      <c r="N44" s="202">
        <v>1.1200000000000001</v>
      </c>
      <c r="O44" s="202">
        <v>1.88</v>
      </c>
      <c r="P44" s="202">
        <v>2.2599999999999998</v>
      </c>
      <c r="Q44" s="202">
        <v>2.2799999999999998</v>
      </c>
      <c r="R44" s="202">
        <v>4.99</v>
      </c>
      <c r="S44" s="202">
        <v>2.92</v>
      </c>
      <c r="T44" s="202">
        <v>0</v>
      </c>
      <c r="U44" s="202">
        <v>9.91</v>
      </c>
      <c r="V44" s="202">
        <v>1.77</v>
      </c>
      <c r="W44" s="202">
        <v>3.36</v>
      </c>
      <c r="X44" s="202">
        <v>17.309999999999999</v>
      </c>
      <c r="Y44" s="202">
        <v>0</v>
      </c>
      <c r="Z44" s="202">
        <v>37.22</v>
      </c>
      <c r="AA44" s="202">
        <v>8.31</v>
      </c>
      <c r="AB44" s="202">
        <v>0</v>
      </c>
      <c r="AC44" s="202">
        <v>10.42</v>
      </c>
      <c r="AD44" s="202">
        <v>0</v>
      </c>
      <c r="AE44" s="202">
        <v>0</v>
      </c>
      <c r="AF44" s="202">
        <v>0</v>
      </c>
      <c r="AG44" s="202">
        <v>22.11</v>
      </c>
      <c r="AH44" s="202">
        <v>0</v>
      </c>
      <c r="AI44" s="202">
        <v>0</v>
      </c>
      <c r="AJ44" s="202">
        <v>0</v>
      </c>
      <c r="AK44" s="202">
        <v>9.17</v>
      </c>
      <c r="AL44" s="202">
        <v>0</v>
      </c>
      <c r="AM44" s="202">
        <v>162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10.4</v>
      </c>
      <c r="E45" s="202">
        <v>0</v>
      </c>
      <c r="F45" s="202">
        <v>0</v>
      </c>
      <c r="G45" s="202">
        <v>17.38</v>
      </c>
      <c r="H45" s="202">
        <v>0</v>
      </c>
      <c r="I45" s="202">
        <v>0</v>
      </c>
      <c r="J45" s="202">
        <v>16.71</v>
      </c>
      <c r="K45" s="202">
        <v>77.010000000000005</v>
      </c>
      <c r="L45" s="202">
        <v>30.24</v>
      </c>
      <c r="M45" s="202">
        <v>0</v>
      </c>
      <c r="N45" s="202">
        <v>1.1200000000000001</v>
      </c>
      <c r="O45" s="202">
        <v>1.88</v>
      </c>
      <c r="P45" s="202">
        <v>2.2599999999999998</v>
      </c>
      <c r="Q45" s="202">
        <v>2.2799999999999998</v>
      </c>
      <c r="R45" s="202">
        <v>4.99</v>
      </c>
      <c r="S45" s="202">
        <v>2.92</v>
      </c>
      <c r="T45" s="202">
        <v>0</v>
      </c>
      <c r="U45" s="202">
        <v>9.91</v>
      </c>
      <c r="V45" s="202">
        <v>1.77</v>
      </c>
      <c r="W45" s="202">
        <v>3.36</v>
      </c>
      <c r="X45" s="202">
        <v>17.309999999999999</v>
      </c>
      <c r="Y45" s="202">
        <v>0</v>
      </c>
      <c r="Z45" s="202">
        <v>37.22</v>
      </c>
      <c r="AA45" s="202">
        <v>8.31</v>
      </c>
      <c r="AB45" s="202">
        <v>0</v>
      </c>
      <c r="AC45" s="202">
        <v>10.66</v>
      </c>
      <c r="AD45" s="202">
        <v>0</v>
      </c>
      <c r="AE45" s="202">
        <v>0</v>
      </c>
      <c r="AF45" s="202">
        <v>0</v>
      </c>
      <c r="AG45" s="202">
        <v>22.6</v>
      </c>
      <c r="AH45" s="202">
        <v>0</v>
      </c>
      <c r="AI45" s="202">
        <v>0</v>
      </c>
      <c r="AJ45" s="202">
        <v>0</v>
      </c>
      <c r="AK45" s="202">
        <v>9.17</v>
      </c>
      <c r="AL45" s="202">
        <v>0</v>
      </c>
      <c r="AM45" s="202">
        <v>162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10.4</v>
      </c>
      <c r="E46" s="202">
        <v>0</v>
      </c>
      <c r="F46" s="202">
        <v>0</v>
      </c>
      <c r="G46" s="202">
        <v>17.38</v>
      </c>
      <c r="H46" s="202">
        <v>0</v>
      </c>
      <c r="I46" s="202">
        <v>0</v>
      </c>
      <c r="J46" s="202">
        <v>16.71</v>
      </c>
      <c r="K46" s="202">
        <v>77.010000000000005</v>
      </c>
      <c r="L46" s="202">
        <v>30.24</v>
      </c>
      <c r="M46" s="202">
        <v>0</v>
      </c>
      <c r="N46" s="202">
        <v>1.1200000000000001</v>
      </c>
      <c r="O46" s="202">
        <v>1.88</v>
      </c>
      <c r="P46" s="202">
        <v>2.2599999999999998</v>
      </c>
      <c r="Q46" s="202">
        <v>2.2799999999999998</v>
      </c>
      <c r="R46" s="202">
        <v>4.99</v>
      </c>
      <c r="S46" s="202">
        <v>2.92</v>
      </c>
      <c r="T46" s="202">
        <v>0</v>
      </c>
      <c r="U46" s="202">
        <v>9.91</v>
      </c>
      <c r="V46" s="202">
        <v>1.77</v>
      </c>
      <c r="W46" s="202">
        <v>3.36</v>
      </c>
      <c r="X46" s="202">
        <v>17.309999999999999</v>
      </c>
      <c r="Y46" s="202">
        <v>0</v>
      </c>
      <c r="Z46" s="202">
        <v>37.22</v>
      </c>
      <c r="AA46" s="202">
        <v>8.31</v>
      </c>
      <c r="AB46" s="202">
        <v>0</v>
      </c>
      <c r="AC46" s="202">
        <v>10.66</v>
      </c>
      <c r="AD46" s="202">
        <v>0</v>
      </c>
      <c r="AE46" s="202">
        <v>0</v>
      </c>
      <c r="AF46" s="202">
        <v>0</v>
      </c>
      <c r="AG46" s="202">
        <v>22.6</v>
      </c>
      <c r="AH46" s="202">
        <v>0</v>
      </c>
      <c r="AI46" s="202">
        <v>0</v>
      </c>
      <c r="AJ46" s="202">
        <v>0</v>
      </c>
      <c r="AK46" s="202">
        <v>9.17</v>
      </c>
      <c r="AL46" s="202">
        <v>0</v>
      </c>
      <c r="AM46" s="202">
        <v>162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10.4</v>
      </c>
      <c r="E47" s="202">
        <v>0</v>
      </c>
      <c r="F47" s="202">
        <v>0</v>
      </c>
      <c r="G47" s="202">
        <v>17.38</v>
      </c>
      <c r="H47" s="202">
        <v>0</v>
      </c>
      <c r="I47" s="202">
        <v>0</v>
      </c>
      <c r="J47" s="202">
        <v>16.71</v>
      </c>
      <c r="K47" s="202">
        <v>77.010000000000005</v>
      </c>
      <c r="L47" s="202">
        <v>29.47</v>
      </c>
      <c r="M47" s="202">
        <v>0</v>
      </c>
      <c r="N47" s="202">
        <v>1.1200000000000001</v>
      </c>
      <c r="O47" s="202">
        <v>1.88</v>
      </c>
      <c r="P47" s="202">
        <v>2.2599999999999998</v>
      </c>
      <c r="Q47" s="202">
        <v>2.2799999999999998</v>
      </c>
      <c r="R47" s="202">
        <v>4.99</v>
      </c>
      <c r="S47" s="202">
        <v>2.92</v>
      </c>
      <c r="T47" s="202">
        <v>0</v>
      </c>
      <c r="U47" s="202">
        <v>9.91</v>
      </c>
      <c r="V47" s="202">
        <v>1.77</v>
      </c>
      <c r="W47" s="202">
        <v>3.36</v>
      </c>
      <c r="X47" s="202">
        <v>17.309999999999999</v>
      </c>
      <c r="Y47" s="202">
        <v>0</v>
      </c>
      <c r="Z47" s="202">
        <v>37.22</v>
      </c>
      <c r="AA47" s="202">
        <v>8.31</v>
      </c>
      <c r="AB47" s="202">
        <v>0</v>
      </c>
      <c r="AC47" s="202">
        <v>10.66</v>
      </c>
      <c r="AD47" s="202">
        <v>0</v>
      </c>
      <c r="AE47" s="202">
        <v>0</v>
      </c>
      <c r="AF47" s="202">
        <v>0</v>
      </c>
      <c r="AG47" s="202">
        <v>22.6</v>
      </c>
      <c r="AH47" s="202">
        <v>0</v>
      </c>
      <c r="AI47" s="202">
        <v>0</v>
      </c>
      <c r="AJ47" s="202">
        <v>0</v>
      </c>
      <c r="AK47" s="202">
        <v>9.17</v>
      </c>
      <c r="AL47" s="202">
        <v>0</v>
      </c>
      <c r="AM47" s="202">
        <v>162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10.4</v>
      </c>
      <c r="E48" s="202">
        <v>0</v>
      </c>
      <c r="F48" s="202">
        <v>0</v>
      </c>
      <c r="G48" s="202">
        <v>17.38</v>
      </c>
      <c r="H48" s="202">
        <v>0</v>
      </c>
      <c r="I48" s="202">
        <v>0</v>
      </c>
      <c r="J48" s="202">
        <v>16.71</v>
      </c>
      <c r="K48" s="202">
        <v>77.010000000000005</v>
      </c>
      <c r="L48" s="202">
        <v>29.47</v>
      </c>
      <c r="M48" s="202">
        <v>0</v>
      </c>
      <c r="N48" s="202">
        <v>1.1200000000000001</v>
      </c>
      <c r="O48" s="202">
        <v>1.88</v>
      </c>
      <c r="P48" s="202">
        <v>2.2599999999999998</v>
      </c>
      <c r="Q48" s="202">
        <v>2.2799999999999998</v>
      </c>
      <c r="R48" s="202">
        <v>4.99</v>
      </c>
      <c r="S48" s="202">
        <v>2.92</v>
      </c>
      <c r="T48" s="202">
        <v>0</v>
      </c>
      <c r="U48" s="202">
        <v>9.91</v>
      </c>
      <c r="V48" s="202">
        <v>1.77</v>
      </c>
      <c r="W48" s="202">
        <v>3.36</v>
      </c>
      <c r="X48" s="202">
        <v>17.309999999999999</v>
      </c>
      <c r="Y48" s="202">
        <v>0</v>
      </c>
      <c r="Z48" s="202">
        <v>37.22</v>
      </c>
      <c r="AA48" s="202">
        <v>8.31</v>
      </c>
      <c r="AB48" s="202">
        <v>0</v>
      </c>
      <c r="AC48" s="202">
        <v>10.66</v>
      </c>
      <c r="AD48" s="202">
        <v>0</v>
      </c>
      <c r="AE48" s="202">
        <v>0</v>
      </c>
      <c r="AF48" s="202">
        <v>0</v>
      </c>
      <c r="AG48" s="202">
        <v>22.6</v>
      </c>
      <c r="AH48" s="202">
        <v>0</v>
      </c>
      <c r="AI48" s="202">
        <v>0</v>
      </c>
      <c r="AJ48" s="202">
        <v>0</v>
      </c>
      <c r="AK48" s="202">
        <v>9.17</v>
      </c>
      <c r="AL48" s="202">
        <v>0</v>
      </c>
      <c r="AM48" s="202">
        <v>162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10.4</v>
      </c>
      <c r="E49" s="202">
        <v>0</v>
      </c>
      <c r="F49" s="202">
        <v>0</v>
      </c>
      <c r="G49" s="202">
        <v>17.38</v>
      </c>
      <c r="H49" s="202">
        <v>0</v>
      </c>
      <c r="I49" s="202">
        <v>0</v>
      </c>
      <c r="J49" s="202">
        <v>16.71</v>
      </c>
      <c r="K49" s="202">
        <v>77.47</v>
      </c>
      <c r="L49" s="202">
        <v>29.47</v>
      </c>
      <c r="M49" s="202">
        <v>0</v>
      </c>
      <c r="N49" s="202">
        <v>1.1200000000000001</v>
      </c>
      <c r="O49" s="202">
        <v>1.88</v>
      </c>
      <c r="P49" s="202">
        <v>2.2599999999999998</v>
      </c>
      <c r="Q49" s="202">
        <v>2.2799999999999998</v>
      </c>
      <c r="R49" s="202">
        <v>4.99</v>
      </c>
      <c r="S49" s="202">
        <v>2.92</v>
      </c>
      <c r="T49" s="202">
        <v>0</v>
      </c>
      <c r="U49" s="202">
        <v>9.91</v>
      </c>
      <c r="V49" s="202">
        <v>1.77</v>
      </c>
      <c r="W49" s="202">
        <v>3.36</v>
      </c>
      <c r="X49" s="202">
        <v>17.309999999999999</v>
      </c>
      <c r="Y49" s="202">
        <v>0</v>
      </c>
      <c r="Z49" s="202">
        <v>37.22</v>
      </c>
      <c r="AA49" s="202">
        <v>8.31</v>
      </c>
      <c r="AB49" s="202">
        <v>0</v>
      </c>
      <c r="AC49" s="202">
        <v>10.66</v>
      </c>
      <c r="AD49" s="202">
        <v>0</v>
      </c>
      <c r="AE49" s="202">
        <v>0</v>
      </c>
      <c r="AF49" s="202">
        <v>0</v>
      </c>
      <c r="AG49" s="202">
        <v>22.6</v>
      </c>
      <c r="AH49" s="202">
        <v>0</v>
      </c>
      <c r="AI49" s="202">
        <v>0</v>
      </c>
      <c r="AJ49" s="202">
        <v>0</v>
      </c>
      <c r="AK49" s="202">
        <v>9.17</v>
      </c>
      <c r="AL49" s="202">
        <v>0</v>
      </c>
      <c r="AM49" s="202">
        <v>162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10.4</v>
      </c>
      <c r="E50" s="202">
        <v>0</v>
      </c>
      <c r="F50" s="202">
        <v>0</v>
      </c>
      <c r="G50" s="202">
        <v>17.38</v>
      </c>
      <c r="H50" s="202">
        <v>0</v>
      </c>
      <c r="I50" s="202">
        <v>0</v>
      </c>
      <c r="J50" s="202">
        <v>16.71</v>
      </c>
      <c r="K50" s="202">
        <v>77.47</v>
      </c>
      <c r="L50" s="202">
        <v>29.47</v>
      </c>
      <c r="M50" s="202">
        <v>0</v>
      </c>
      <c r="N50" s="202">
        <v>1.1200000000000001</v>
      </c>
      <c r="O50" s="202">
        <v>1.88</v>
      </c>
      <c r="P50" s="202">
        <v>2.2599999999999998</v>
      </c>
      <c r="Q50" s="202">
        <v>2.2799999999999998</v>
      </c>
      <c r="R50" s="202">
        <v>4.99</v>
      </c>
      <c r="S50" s="202">
        <v>2.92</v>
      </c>
      <c r="T50" s="202">
        <v>0</v>
      </c>
      <c r="U50" s="202">
        <v>9.91</v>
      </c>
      <c r="V50" s="202">
        <v>1.77</v>
      </c>
      <c r="W50" s="202">
        <v>3.36</v>
      </c>
      <c r="X50" s="202">
        <v>17.309999999999999</v>
      </c>
      <c r="Y50" s="202">
        <v>0</v>
      </c>
      <c r="Z50" s="202">
        <v>37.22</v>
      </c>
      <c r="AA50" s="202">
        <v>8.31</v>
      </c>
      <c r="AB50" s="202">
        <v>0</v>
      </c>
      <c r="AC50" s="202">
        <v>10.66</v>
      </c>
      <c r="AD50" s="202">
        <v>0</v>
      </c>
      <c r="AE50" s="202">
        <v>0</v>
      </c>
      <c r="AF50" s="202">
        <v>0</v>
      </c>
      <c r="AG50" s="202">
        <v>22.6</v>
      </c>
      <c r="AH50" s="202">
        <v>0</v>
      </c>
      <c r="AI50" s="202">
        <v>0</v>
      </c>
      <c r="AJ50" s="202">
        <v>0</v>
      </c>
      <c r="AK50" s="202">
        <v>9.17</v>
      </c>
      <c r="AL50" s="202">
        <v>0</v>
      </c>
      <c r="AM50" s="202">
        <v>162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10.27</v>
      </c>
      <c r="E51" s="202">
        <v>0</v>
      </c>
      <c r="F51" s="202">
        <v>0</v>
      </c>
      <c r="G51" s="202">
        <v>17.32</v>
      </c>
      <c r="H51" s="202">
        <v>0</v>
      </c>
      <c r="I51" s="202">
        <v>0</v>
      </c>
      <c r="J51" s="202">
        <v>16.71</v>
      </c>
      <c r="K51" s="202">
        <v>77.52</v>
      </c>
      <c r="L51" s="202">
        <v>29.47</v>
      </c>
      <c r="M51" s="202">
        <v>0</v>
      </c>
      <c r="N51" s="202">
        <v>1.1200000000000001</v>
      </c>
      <c r="O51" s="202">
        <v>1.88</v>
      </c>
      <c r="P51" s="202">
        <v>2.2599999999999998</v>
      </c>
      <c r="Q51" s="202">
        <v>2.44</v>
      </c>
      <c r="R51" s="202">
        <v>5.2</v>
      </c>
      <c r="S51" s="202">
        <v>3</v>
      </c>
      <c r="T51" s="202">
        <v>0</v>
      </c>
      <c r="U51" s="202">
        <v>9.91</v>
      </c>
      <c r="V51" s="202">
        <v>1.77</v>
      </c>
      <c r="W51" s="202">
        <v>3.36</v>
      </c>
      <c r="X51" s="202">
        <v>17.309999999999999</v>
      </c>
      <c r="Y51" s="202">
        <v>0</v>
      </c>
      <c r="Z51" s="202">
        <v>37.22</v>
      </c>
      <c r="AA51" s="202">
        <v>11.67</v>
      </c>
      <c r="AB51" s="202">
        <v>0</v>
      </c>
      <c r="AC51" s="202">
        <v>10.66</v>
      </c>
      <c r="AD51" s="202">
        <v>0</v>
      </c>
      <c r="AE51" s="202">
        <v>0</v>
      </c>
      <c r="AF51" s="202">
        <v>0</v>
      </c>
      <c r="AG51" s="202">
        <v>22.6</v>
      </c>
      <c r="AH51" s="202">
        <v>0</v>
      </c>
      <c r="AI51" s="202">
        <v>0</v>
      </c>
      <c r="AJ51" s="202">
        <v>0</v>
      </c>
      <c r="AK51" s="202">
        <v>9.17</v>
      </c>
      <c r="AL51" s="202">
        <v>0</v>
      </c>
      <c r="AM51" s="202">
        <v>162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10.27</v>
      </c>
      <c r="E52" s="202">
        <v>0</v>
      </c>
      <c r="F52" s="202">
        <v>0</v>
      </c>
      <c r="G52" s="202">
        <v>17.32</v>
      </c>
      <c r="H52" s="202">
        <v>0</v>
      </c>
      <c r="I52" s="202">
        <v>0</v>
      </c>
      <c r="J52" s="202">
        <v>16.71</v>
      </c>
      <c r="K52" s="202">
        <v>77.52</v>
      </c>
      <c r="L52" s="202">
        <v>29.47</v>
      </c>
      <c r="M52" s="202">
        <v>0</v>
      </c>
      <c r="N52" s="202">
        <v>1.1200000000000001</v>
      </c>
      <c r="O52" s="202">
        <v>1.88</v>
      </c>
      <c r="P52" s="202">
        <v>2.2599999999999998</v>
      </c>
      <c r="Q52" s="202">
        <v>2.44</v>
      </c>
      <c r="R52" s="202">
        <v>5.2</v>
      </c>
      <c r="S52" s="202">
        <v>3</v>
      </c>
      <c r="T52" s="202">
        <v>0</v>
      </c>
      <c r="U52" s="202">
        <v>9.91</v>
      </c>
      <c r="V52" s="202">
        <v>1.77</v>
      </c>
      <c r="W52" s="202">
        <v>3.54</v>
      </c>
      <c r="X52" s="202">
        <v>17.03</v>
      </c>
      <c r="Y52" s="202">
        <v>0</v>
      </c>
      <c r="Z52" s="202">
        <v>37.22</v>
      </c>
      <c r="AA52" s="202">
        <v>11.78</v>
      </c>
      <c r="AB52" s="202">
        <v>0</v>
      </c>
      <c r="AC52" s="202">
        <v>10.66</v>
      </c>
      <c r="AD52" s="202">
        <v>0</v>
      </c>
      <c r="AE52" s="202">
        <v>0</v>
      </c>
      <c r="AF52" s="202">
        <v>0</v>
      </c>
      <c r="AG52" s="202">
        <v>22.6</v>
      </c>
      <c r="AH52" s="202">
        <v>0</v>
      </c>
      <c r="AI52" s="202">
        <v>0</v>
      </c>
      <c r="AJ52" s="202">
        <v>0</v>
      </c>
      <c r="AK52" s="202">
        <v>9.17</v>
      </c>
      <c r="AL52" s="202">
        <v>0</v>
      </c>
      <c r="AM52" s="202">
        <v>162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10.27</v>
      </c>
      <c r="E53" s="202">
        <v>0</v>
      </c>
      <c r="F53" s="202">
        <v>0</v>
      </c>
      <c r="G53" s="202">
        <v>17.32</v>
      </c>
      <c r="H53" s="202">
        <v>0</v>
      </c>
      <c r="I53" s="202">
        <v>0</v>
      </c>
      <c r="J53" s="202">
        <v>16.71</v>
      </c>
      <c r="K53" s="202">
        <v>77.52</v>
      </c>
      <c r="L53" s="202">
        <v>29.47</v>
      </c>
      <c r="M53" s="202">
        <v>0</v>
      </c>
      <c r="N53" s="202">
        <v>1.1200000000000001</v>
      </c>
      <c r="O53" s="202">
        <v>1.88</v>
      </c>
      <c r="P53" s="202">
        <v>2.2599999999999998</v>
      </c>
      <c r="Q53" s="202">
        <v>2.44</v>
      </c>
      <c r="R53" s="202">
        <v>5.2</v>
      </c>
      <c r="S53" s="202">
        <v>3</v>
      </c>
      <c r="T53" s="202">
        <v>0</v>
      </c>
      <c r="U53" s="202">
        <v>9.91</v>
      </c>
      <c r="V53" s="202">
        <v>1.77</v>
      </c>
      <c r="W53" s="202">
        <v>3.54</v>
      </c>
      <c r="X53" s="202">
        <v>17.03</v>
      </c>
      <c r="Y53" s="202">
        <v>0</v>
      </c>
      <c r="Z53" s="202">
        <v>37.22</v>
      </c>
      <c r="AA53" s="202">
        <v>11.78</v>
      </c>
      <c r="AB53" s="202">
        <v>0</v>
      </c>
      <c r="AC53" s="202">
        <v>10.66</v>
      </c>
      <c r="AD53" s="202">
        <v>0</v>
      </c>
      <c r="AE53" s="202">
        <v>0</v>
      </c>
      <c r="AF53" s="202">
        <v>0</v>
      </c>
      <c r="AG53" s="202">
        <v>22.6</v>
      </c>
      <c r="AH53" s="202">
        <v>0</v>
      </c>
      <c r="AI53" s="202">
        <v>0</v>
      </c>
      <c r="AJ53" s="202">
        <v>0</v>
      </c>
      <c r="AK53" s="202">
        <v>9.17</v>
      </c>
      <c r="AL53" s="202">
        <v>0</v>
      </c>
      <c r="AM53" s="202">
        <v>162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10.27</v>
      </c>
      <c r="E54" s="202">
        <v>0</v>
      </c>
      <c r="F54" s="202">
        <v>0</v>
      </c>
      <c r="G54" s="202">
        <v>17.32</v>
      </c>
      <c r="H54" s="202">
        <v>0</v>
      </c>
      <c r="I54" s="202">
        <v>0</v>
      </c>
      <c r="J54" s="202">
        <v>16.71</v>
      </c>
      <c r="K54" s="202">
        <v>77.52</v>
      </c>
      <c r="L54" s="202">
        <v>29.47</v>
      </c>
      <c r="M54" s="202">
        <v>0</v>
      </c>
      <c r="N54" s="202">
        <v>1.1200000000000001</v>
      </c>
      <c r="O54" s="202">
        <v>1.88</v>
      </c>
      <c r="P54" s="202">
        <v>2.2599999999999998</v>
      </c>
      <c r="Q54" s="202">
        <v>2.44</v>
      </c>
      <c r="R54" s="202">
        <v>5.2</v>
      </c>
      <c r="S54" s="202">
        <v>3</v>
      </c>
      <c r="T54" s="202">
        <v>0</v>
      </c>
      <c r="U54" s="202">
        <v>9.91</v>
      </c>
      <c r="V54" s="202">
        <v>1.77</v>
      </c>
      <c r="W54" s="202">
        <v>3.54</v>
      </c>
      <c r="X54" s="202">
        <v>17.03</v>
      </c>
      <c r="Y54" s="202">
        <v>0</v>
      </c>
      <c r="Z54" s="202">
        <v>37.22</v>
      </c>
      <c r="AA54" s="202">
        <v>11.67</v>
      </c>
      <c r="AB54" s="202">
        <v>0</v>
      </c>
      <c r="AC54" s="202">
        <v>10.66</v>
      </c>
      <c r="AD54" s="202">
        <v>0</v>
      </c>
      <c r="AE54" s="202">
        <v>0</v>
      </c>
      <c r="AF54" s="202">
        <v>0</v>
      </c>
      <c r="AG54" s="202">
        <v>22.6</v>
      </c>
      <c r="AH54" s="202">
        <v>0</v>
      </c>
      <c r="AI54" s="202">
        <v>0</v>
      </c>
      <c r="AJ54" s="202">
        <v>0</v>
      </c>
      <c r="AK54" s="202">
        <v>9.17</v>
      </c>
      <c r="AL54" s="202">
        <v>0</v>
      </c>
      <c r="AM54" s="202">
        <v>162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10.27</v>
      </c>
      <c r="E55" s="202">
        <v>0</v>
      </c>
      <c r="F55" s="202">
        <v>0</v>
      </c>
      <c r="G55" s="202">
        <v>17.32</v>
      </c>
      <c r="H55" s="202">
        <v>0</v>
      </c>
      <c r="I55" s="202">
        <v>0</v>
      </c>
      <c r="J55" s="202">
        <v>16.71</v>
      </c>
      <c r="K55" s="202">
        <v>77.52</v>
      </c>
      <c r="L55" s="202">
        <v>29.47</v>
      </c>
      <c r="M55" s="202">
        <v>0</v>
      </c>
      <c r="N55" s="202">
        <v>1.1200000000000001</v>
      </c>
      <c r="O55" s="202">
        <v>1.88</v>
      </c>
      <c r="P55" s="202">
        <v>2.2599999999999998</v>
      </c>
      <c r="Q55" s="202">
        <v>2.44</v>
      </c>
      <c r="R55" s="202">
        <v>4.99</v>
      </c>
      <c r="S55" s="202">
        <v>3</v>
      </c>
      <c r="T55" s="202">
        <v>0</v>
      </c>
      <c r="U55" s="202">
        <v>9.91</v>
      </c>
      <c r="V55" s="202">
        <v>1.77</v>
      </c>
      <c r="W55" s="202">
        <v>3.36</v>
      </c>
      <c r="X55" s="202">
        <v>17.309999999999999</v>
      </c>
      <c r="Y55" s="202">
        <v>0</v>
      </c>
      <c r="Z55" s="202">
        <v>35.92</v>
      </c>
      <c r="AA55" s="202">
        <v>11.67</v>
      </c>
      <c r="AB55" s="202">
        <v>0</v>
      </c>
      <c r="AC55" s="202">
        <v>10.66</v>
      </c>
      <c r="AD55" s="202">
        <v>0</v>
      </c>
      <c r="AE55" s="202">
        <v>0</v>
      </c>
      <c r="AF55" s="202">
        <v>0</v>
      </c>
      <c r="AG55" s="202">
        <v>22.6</v>
      </c>
      <c r="AH55" s="202">
        <v>0</v>
      </c>
      <c r="AI55" s="202">
        <v>0</v>
      </c>
      <c r="AJ55" s="202">
        <v>0</v>
      </c>
      <c r="AK55" s="202">
        <v>9.17</v>
      </c>
      <c r="AL55" s="202">
        <v>0</v>
      </c>
      <c r="AM55" s="202">
        <v>162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10.27</v>
      </c>
      <c r="E56" s="202">
        <v>0</v>
      </c>
      <c r="F56" s="202">
        <v>0</v>
      </c>
      <c r="G56" s="202">
        <v>17.32</v>
      </c>
      <c r="H56" s="202">
        <v>0</v>
      </c>
      <c r="I56" s="202">
        <v>0</v>
      </c>
      <c r="J56" s="202">
        <v>16.71</v>
      </c>
      <c r="K56" s="202">
        <v>77.52</v>
      </c>
      <c r="L56" s="202">
        <v>29.47</v>
      </c>
      <c r="M56" s="202">
        <v>0</v>
      </c>
      <c r="N56" s="202">
        <v>1.1200000000000001</v>
      </c>
      <c r="O56" s="202">
        <v>1.88</v>
      </c>
      <c r="P56" s="202">
        <v>2.2599999999999998</v>
      </c>
      <c r="Q56" s="202">
        <v>2.44</v>
      </c>
      <c r="R56" s="202">
        <v>5.2</v>
      </c>
      <c r="S56" s="202">
        <v>3</v>
      </c>
      <c r="T56" s="202">
        <v>0</v>
      </c>
      <c r="U56" s="202">
        <v>9.91</v>
      </c>
      <c r="V56" s="202">
        <v>1.77</v>
      </c>
      <c r="W56" s="202">
        <v>3.36</v>
      </c>
      <c r="X56" s="202">
        <v>17.309999999999999</v>
      </c>
      <c r="Y56" s="202">
        <v>0</v>
      </c>
      <c r="Z56" s="202">
        <v>37.22</v>
      </c>
      <c r="AA56" s="202">
        <v>11.67</v>
      </c>
      <c r="AB56" s="202">
        <v>0</v>
      </c>
      <c r="AC56" s="202">
        <v>10.66</v>
      </c>
      <c r="AD56" s="202">
        <v>0</v>
      </c>
      <c r="AE56" s="202">
        <v>0</v>
      </c>
      <c r="AF56" s="202">
        <v>0</v>
      </c>
      <c r="AG56" s="202">
        <v>22.6</v>
      </c>
      <c r="AH56" s="202">
        <v>0</v>
      </c>
      <c r="AI56" s="202">
        <v>0</v>
      </c>
      <c r="AJ56" s="202">
        <v>0</v>
      </c>
      <c r="AK56" s="202">
        <v>9.17</v>
      </c>
      <c r="AL56" s="202">
        <v>0</v>
      </c>
      <c r="AM56" s="202">
        <v>162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10.27</v>
      </c>
      <c r="E57" s="202">
        <v>0</v>
      </c>
      <c r="F57" s="202">
        <v>0</v>
      </c>
      <c r="G57" s="202">
        <v>17.32</v>
      </c>
      <c r="H57" s="202">
        <v>0</v>
      </c>
      <c r="I57" s="202">
        <v>0</v>
      </c>
      <c r="J57" s="202">
        <v>16.71</v>
      </c>
      <c r="K57" s="202">
        <v>77.52</v>
      </c>
      <c r="L57" s="202">
        <v>29.47</v>
      </c>
      <c r="M57" s="202">
        <v>0</v>
      </c>
      <c r="N57" s="202">
        <v>1.1200000000000001</v>
      </c>
      <c r="O57" s="202">
        <v>1.88</v>
      </c>
      <c r="P57" s="202">
        <v>2.2599999999999998</v>
      </c>
      <c r="Q57" s="202">
        <v>2.44</v>
      </c>
      <c r="R57" s="202">
        <v>5.2</v>
      </c>
      <c r="S57" s="202">
        <v>3</v>
      </c>
      <c r="T57" s="202">
        <v>0</v>
      </c>
      <c r="U57" s="202">
        <v>9.91</v>
      </c>
      <c r="V57" s="202">
        <v>1.77</v>
      </c>
      <c r="W57" s="202">
        <v>3.36</v>
      </c>
      <c r="X57" s="202">
        <v>17.309999999999999</v>
      </c>
      <c r="Y57" s="202">
        <v>0</v>
      </c>
      <c r="Z57" s="202">
        <v>37.22</v>
      </c>
      <c r="AA57" s="202">
        <v>11.67</v>
      </c>
      <c r="AB57" s="202">
        <v>0</v>
      </c>
      <c r="AC57" s="202">
        <v>10.66</v>
      </c>
      <c r="AD57" s="202">
        <v>0</v>
      </c>
      <c r="AE57" s="202">
        <v>0</v>
      </c>
      <c r="AF57" s="202">
        <v>0</v>
      </c>
      <c r="AG57" s="202">
        <v>22.6</v>
      </c>
      <c r="AH57" s="202">
        <v>0</v>
      </c>
      <c r="AI57" s="202">
        <v>0</v>
      </c>
      <c r="AJ57" s="202">
        <v>0</v>
      </c>
      <c r="AK57" s="202">
        <v>9.17</v>
      </c>
      <c r="AL57" s="202">
        <v>0</v>
      </c>
      <c r="AM57" s="202">
        <v>162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10.27</v>
      </c>
      <c r="E58" s="202">
        <v>0</v>
      </c>
      <c r="F58" s="202">
        <v>0</v>
      </c>
      <c r="G58" s="202">
        <v>17.32</v>
      </c>
      <c r="H58" s="202">
        <v>0</v>
      </c>
      <c r="I58" s="202">
        <v>0</v>
      </c>
      <c r="J58" s="202">
        <v>16.71</v>
      </c>
      <c r="K58" s="202">
        <v>77.52</v>
      </c>
      <c r="L58" s="202">
        <v>29.47</v>
      </c>
      <c r="M58" s="202">
        <v>0</v>
      </c>
      <c r="N58" s="202">
        <v>1.1200000000000001</v>
      </c>
      <c r="O58" s="202">
        <v>1.88</v>
      </c>
      <c r="P58" s="202">
        <v>2.2599999999999998</v>
      </c>
      <c r="Q58" s="202">
        <v>2.44</v>
      </c>
      <c r="R58" s="202">
        <v>5.2</v>
      </c>
      <c r="S58" s="202">
        <v>3</v>
      </c>
      <c r="T58" s="202">
        <v>0</v>
      </c>
      <c r="U58" s="202">
        <v>9.91</v>
      </c>
      <c r="V58" s="202">
        <v>1.77</v>
      </c>
      <c r="W58" s="202">
        <v>3.54</v>
      </c>
      <c r="X58" s="202">
        <v>17.03</v>
      </c>
      <c r="Y58" s="202">
        <v>0</v>
      </c>
      <c r="Z58" s="202">
        <v>37.22</v>
      </c>
      <c r="AA58" s="202">
        <v>11.78</v>
      </c>
      <c r="AB58" s="202">
        <v>0</v>
      </c>
      <c r="AC58" s="202">
        <v>10.66</v>
      </c>
      <c r="AD58" s="202">
        <v>0</v>
      </c>
      <c r="AE58" s="202">
        <v>0</v>
      </c>
      <c r="AF58" s="202">
        <v>0</v>
      </c>
      <c r="AG58" s="202">
        <v>22.6</v>
      </c>
      <c r="AH58" s="202">
        <v>0</v>
      </c>
      <c r="AI58" s="202">
        <v>0</v>
      </c>
      <c r="AJ58" s="202">
        <v>0</v>
      </c>
      <c r="AK58" s="202">
        <v>9.17</v>
      </c>
      <c r="AL58" s="202">
        <v>0</v>
      </c>
      <c r="AM58" s="202">
        <v>162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10.27</v>
      </c>
      <c r="E59" s="202">
        <v>0</v>
      </c>
      <c r="F59" s="202">
        <v>0</v>
      </c>
      <c r="G59" s="202">
        <v>17.32</v>
      </c>
      <c r="H59" s="202">
        <v>0</v>
      </c>
      <c r="I59" s="202">
        <v>0</v>
      </c>
      <c r="J59" s="202">
        <v>16.71</v>
      </c>
      <c r="K59" s="202">
        <v>77.52</v>
      </c>
      <c r="L59" s="202">
        <v>30.77</v>
      </c>
      <c r="M59" s="202">
        <v>0</v>
      </c>
      <c r="N59" s="202">
        <v>1.1200000000000001</v>
      </c>
      <c r="O59" s="202">
        <v>1.88</v>
      </c>
      <c r="P59" s="202">
        <v>2.2599999999999998</v>
      </c>
      <c r="Q59" s="202">
        <v>2.44</v>
      </c>
      <c r="R59" s="202">
        <v>5.2</v>
      </c>
      <c r="S59" s="202">
        <v>3</v>
      </c>
      <c r="T59" s="202">
        <v>0</v>
      </c>
      <c r="U59" s="202">
        <v>9.91</v>
      </c>
      <c r="V59" s="202">
        <v>1.7</v>
      </c>
      <c r="W59" s="202">
        <v>3.54</v>
      </c>
      <c r="X59" s="202">
        <v>17.03</v>
      </c>
      <c r="Y59" s="202">
        <v>0</v>
      </c>
      <c r="Z59" s="202">
        <v>37.22</v>
      </c>
      <c r="AA59" s="202">
        <v>11.78</v>
      </c>
      <c r="AB59" s="202">
        <v>0</v>
      </c>
      <c r="AC59" s="202">
        <v>10.66</v>
      </c>
      <c r="AD59" s="202">
        <v>0</v>
      </c>
      <c r="AE59" s="202">
        <v>0</v>
      </c>
      <c r="AF59" s="202">
        <v>0</v>
      </c>
      <c r="AG59" s="202">
        <v>22.6</v>
      </c>
      <c r="AH59" s="202">
        <v>0</v>
      </c>
      <c r="AI59" s="202">
        <v>0</v>
      </c>
      <c r="AJ59" s="202">
        <v>0</v>
      </c>
      <c r="AK59" s="202">
        <v>9.17</v>
      </c>
      <c r="AL59" s="202">
        <v>0</v>
      </c>
      <c r="AM59" s="202">
        <v>162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10.27</v>
      </c>
      <c r="E60" s="202">
        <v>0</v>
      </c>
      <c r="F60" s="202">
        <v>0</v>
      </c>
      <c r="G60" s="202">
        <v>17.32</v>
      </c>
      <c r="H60" s="202">
        <v>0</v>
      </c>
      <c r="I60" s="202">
        <v>0</v>
      </c>
      <c r="J60" s="202">
        <v>16.71</v>
      </c>
      <c r="K60" s="202">
        <v>77.52</v>
      </c>
      <c r="L60" s="202">
        <v>30.77</v>
      </c>
      <c r="M60" s="202">
        <v>0</v>
      </c>
      <c r="N60" s="202">
        <v>1.1200000000000001</v>
      </c>
      <c r="O60" s="202">
        <v>1.88</v>
      </c>
      <c r="P60" s="202">
        <v>2.2599999999999998</v>
      </c>
      <c r="Q60" s="202">
        <v>2.44</v>
      </c>
      <c r="R60" s="202">
        <v>5.2</v>
      </c>
      <c r="S60" s="202">
        <v>3</v>
      </c>
      <c r="T60" s="202">
        <v>0</v>
      </c>
      <c r="U60" s="202">
        <v>9.91</v>
      </c>
      <c r="V60" s="202">
        <v>1.7</v>
      </c>
      <c r="W60" s="202">
        <v>3.54</v>
      </c>
      <c r="X60" s="202">
        <v>17.03</v>
      </c>
      <c r="Y60" s="202">
        <v>0</v>
      </c>
      <c r="Z60" s="202">
        <v>37.22</v>
      </c>
      <c r="AA60" s="202">
        <v>11.78</v>
      </c>
      <c r="AB60" s="202">
        <v>0</v>
      </c>
      <c r="AC60" s="202">
        <v>10.66</v>
      </c>
      <c r="AD60" s="202">
        <v>0</v>
      </c>
      <c r="AE60" s="202">
        <v>0</v>
      </c>
      <c r="AF60" s="202">
        <v>0</v>
      </c>
      <c r="AG60" s="202">
        <v>22.6</v>
      </c>
      <c r="AH60" s="202">
        <v>0</v>
      </c>
      <c r="AI60" s="202">
        <v>0</v>
      </c>
      <c r="AJ60" s="202">
        <v>0</v>
      </c>
      <c r="AK60" s="202">
        <v>9.17</v>
      </c>
      <c r="AL60" s="202">
        <v>0</v>
      </c>
      <c r="AM60" s="202">
        <v>162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10.27</v>
      </c>
      <c r="E61" s="202">
        <v>0</v>
      </c>
      <c r="F61" s="202">
        <v>0</v>
      </c>
      <c r="G61" s="202">
        <v>17.32</v>
      </c>
      <c r="H61" s="202">
        <v>0</v>
      </c>
      <c r="I61" s="202">
        <v>0</v>
      </c>
      <c r="J61" s="202">
        <v>16.71</v>
      </c>
      <c r="K61" s="202">
        <v>77.52</v>
      </c>
      <c r="L61" s="202">
        <v>30.77</v>
      </c>
      <c r="M61" s="202">
        <v>0</v>
      </c>
      <c r="N61" s="202">
        <v>1.1200000000000001</v>
      </c>
      <c r="O61" s="202">
        <v>1.88</v>
      </c>
      <c r="P61" s="202">
        <v>2.2599999999999998</v>
      </c>
      <c r="Q61" s="202">
        <v>2.44</v>
      </c>
      <c r="R61" s="202">
        <v>5.2</v>
      </c>
      <c r="S61" s="202">
        <v>3</v>
      </c>
      <c r="T61" s="202">
        <v>0</v>
      </c>
      <c r="U61" s="202">
        <v>9.91</v>
      </c>
      <c r="V61" s="202">
        <v>0.13</v>
      </c>
      <c r="W61" s="202">
        <v>0.3</v>
      </c>
      <c r="X61" s="202">
        <v>1.29</v>
      </c>
      <c r="Y61" s="202">
        <v>0</v>
      </c>
      <c r="Z61" s="202">
        <v>37.22</v>
      </c>
      <c r="AA61" s="202">
        <v>11.78</v>
      </c>
      <c r="AB61" s="202">
        <v>0</v>
      </c>
      <c r="AC61" s="202">
        <v>10.66</v>
      </c>
      <c r="AD61" s="202">
        <v>0</v>
      </c>
      <c r="AE61" s="202">
        <v>0</v>
      </c>
      <c r="AF61" s="202">
        <v>0</v>
      </c>
      <c r="AG61" s="202">
        <v>22.6</v>
      </c>
      <c r="AH61" s="202">
        <v>0</v>
      </c>
      <c r="AI61" s="202">
        <v>0</v>
      </c>
      <c r="AJ61" s="202">
        <v>0</v>
      </c>
      <c r="AK61" s="202">
        <v>9.17</v>
      </c>
      <c r="AL61" s="202">
        <v>0</v>
      </c>
      <c r="AM61" s="202">
        <v>162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10.27</v>
      </c>
      <c r="E62" s="202">
        <v>0</v>
      </c>
      <c r="F62" s="202">
        <v>0</v>
      </c>
      <c r="G62" s="202">
        <v>17.32</v>
      </c>
      <c r="H62" s="202">
        <v>0</v>
      </c>
      <c r="I62" s="202">
        <v>0</v>
      </c>
      <c r="J62" s="202">
        <v>16.71</v>
      </c>
      <c r="K62" s="202">
        <v>77.52</v>
      </c>
      <c r="L62" s="202">
        <v>30.77</v>
      </c>
      <c r="M62" s="202">
        <v>0</v>
      </c>
      <c r="N62" s="202">
        <v>1.1200000000000001</v>
      </c>
      <c r="O62" s="202">
        <v>1.88</v>
      </c>
      <c r="P62" s="202">
        <v>2.2599999999999998</v>
      </c>
      <c r="Q62" s="202">
        <v>2.44</v>
      </c>
      <c r="R62" s="202">
        <v>5.2</v>
      </c>
      <c r="S62" s="202">
        <v>3</v>
      </c>
      <c r="T62" s="202">
        <v>0</v>
      </c>
      <c r="U62" s="202">
        <v>9.91</v>
      </c>
      <c r="V62" s="202">
        <v>0.13</v>
      </c>
      <c r="W62" s="202">
        <v>0.3</v>
      </c>
      <c r="X62" s="202">
        <v>1.29</v>
      </c>
      <c r="Y62" s="202">
        <v>0</v>
      </c>
      <c r="Z62" s="202">
        <v>37.22</v>
      </c>
      <c r="AA62" s="202">
        <v>11.78</v>
      </c>
      <c r="AB62" s="202">
        <v>0</v>
      </c>
      <c r="AC62" s="202">
        <v>10.66</v>
      </c>
      <c r="AD62" s="202">
        <v>0</v>
      </c>
      <c r="AE62" s="202">
        <v>0</v>
      </c>
      <c r="AF62" s="202">
        <v>0</v>
      </c>
      <c r="AG62" s="202">
        <v>22.6</v>
      </c>
      <c r="AH62" s="202">
        <v>0</v>
      </c>
      <c r="AI62" s="202">
        <v>0</v>
      </c>
      <c r="AJ62" s="202">
        <v>0</v>
      </c>
      <c r="AK62" s="202">
        <v>9.17</v>
      </c>
      <c r="AL62" s="202">
        <v>0</v>
      </c>
      <c r="AM62" s="202">
        <v>162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10.27</v>
      </c>
      <c r="E63" s="202">
        <v>0</v>
      </c>
      <c r="F63" s="202">
        <v>0</v>
      </c>
      <c r="G63" s="202">
        <v>17.32</v>
      </c>
      <c r="H63" s="202">
        <v>0</v>
      </c>
      <c r="I63" s="202">
        <v>0</v>
      </c>
      <c r="J63" s="202">
        <v>16.71</v>
      </c>
      <c r="K63" s="202">
        <v>77.52</v>
      </c>
      <c r="L63" s="202">
        <v>30.77</v>
      </c>
      <c r="M63" s="202">
        <v>0</v>
      </c>
      <c r="N63" s="202">
        <v>1.1200000000000001</v>
      </c>
      <c r="O63" s="202">
        <v>1.88</v>
      </c>
      <c r="P63" s="202">
        <v>2.2599999999999998</v>
      </c>
      <c r="Q63" s="202">
        <v>2.44</v>
      </c>
      <c r="R63" s="202">
        <v>5.2</v>
      </c>
      <c r="S63" s="202">
        <v>3</v>
      </c>
      <c r="T63" s="202">
        <v>0</v>
      </c>
      <c r="U63" s="202">
        <v>9.91</v>
      </c>
      <c r="V63" s="202">
        <v>0.13</v>
      </c>
      <c r="W63" s="202">
        <v>0.3</v>
      </c>
      <c r="X63" s="202">
        <v>1.29</v>
      </c>
      <c r="Y63" s="202">
        <v>0</v>
      </c>
      <c r="Z63" s="202">
        <v>4.5199999999999996</v>
      </c>
      <c r="AA63" s="202">
        <v>11.78</v>
      </c>
      <c r="AB63" s="202">
        <v>0</v>
      </c>
      <c r="AC63" s="202">
        <v>10.66</v>
      </c>
      <c r="AD63" s="202">
        <v>0</v>
      </c>
      <c r="AE63" s="202">
        <v>0</v>
      </c>
      <c r="AF63" s="202">
        <v>0</v>
      </c>
      <c r="AG63" s="202">
        <v>22.6</v>
      </c>
      <c r="AH63" s="202">
        <v>0</v>
      </c>
      <c r="AI63" s="202">
        <v>0</v>
      </c>
      <c r="AJ63" s="202">
        <v>0</v>
      </c>
      <c r="AK63" s="202">
        <v>9.17</v>
      </c>
      <c r="AL63" s="202">
        <v>0</v>
      </c>
      <c r="AM63" s="202">
        <v>162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10.27</v>
      </c>
      <c r="E64" s="202">
        <v>0</v>
      </c>
      <c r="F64" s="202">
        <v>0</v>
      </c>
      <c r="G64" s="202">
        <v>17.32</v>
      </c>
      <c r="H64" s="202">
        <v>0</v>
      </c>
      <c r="I64" s="202">
        <v>0</v>
      </c>
      <c r="J64" s="202">
        <v>16.71</v>
      </c>
      <c r="K64" s="202">
        <v>77.52</v>
      </c>
      <c r="L64" s="202">
        <v>30.77</v>
      </c>
      <c r="M64" s="202">
        <v>0</v>
      </c>
      <c r="N64" s="202">
        <v>1.1200000000000001</v>
      </c>
      <c r="O64" s="202">
        <v>1.88</v>
      </c>
      <c r="P64" s="202">
        <v>2.2599999999999998</v>
      </c>
      <c r="Q64" s="202">
        <v>2.44</v>
      </c>
      <c r="R64" s="202">
        <v>5.2</v>
      </c>
      <c r="S64" s="202">
        <v>3</v>
      </c>
      <c r="T64" s="202">
        <v>0</v>
      </c>
      <c r="U64" s="202">
        <v>9.91</v>
      </c>
      <c r="V64" s="202">
        <v>0.13</v>
      </c>
      <c r="W64" s="202">
        <v>0.3</v>
      </c>
      <c r="X64" s="202">
        <v>1.29</v>
      </c>
      <c r="Y64" s="202">
        <v>0</v>
      </c>
      <c r="Z64" s="202">
        <v>4.5199999999999996</v>
      </c>
      <c r="AA64" s="202">
        <v>11.78</v>
      </c>
      <c r="AB64" s="202">
        <v>0</v>
      </c>
      <c r="AC64" s="202">
        <v>10.66</v>
      </c>
      <c r="AD64" s="202">
        <v>0</v>
      </c>
      <c r="AE64" s="202">
        <v>0</v>
      </c>
      <c r="AF64" s="202">
        <v>0</v>
      </c>
      <c r="AG64" s="202">
        <v>22.6</v>
      </c>
      <c r="AH64" s="202">
        <v>0</v>
      </c>
      <c r="AI64" s="202">
        <v>0</v>
      </c>
      <c r="AJ64" s="202">
        <v>0</v>
      </c>
      <c r="AK64" s="202">
        <v>9.17</v>
      </c>
      <c r="AL64" s="202">
        <v>0</v>
      </c>
      <c r="AM64" s="202">
        <v>162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10.27</v>
      </c>
      <c r="E65" s="202">
        <v>0</v>
      </c>
      <c r="F65" s="202">
        <v>0</v>
      </c>
      <c r="G65" s="202">
        <v>17.32</v>
      </c>
      <c r="H65" s="202">
        <v>0</v>
      </c>
      <c r="I65" s="202">
        <v>0</v>
      </c>
      <c r="J65" s="202">
        <v>16.71</v>
      </c>
      <c r="K65" s="202">
        <v>77.52</v>
      </c>
      <c r="L65" s="202">
        <v>30.77</v>
      </c>
      <c r="M65" s="202">
        <v>0</v>
      </c>
      <c r="N65" s="202">
        <v>1.1200000000000001</v>
      </c>
      <c r="O65" s="202">
        <v>1.88</v>
      </c>
      <c r="P65" s="202">
        <v>2.2599999999999998</v>
      </c>
      <c r="Q65" s="202">
        <v>2.44</v>
      </c>
      <c r="R65" s="202">
        <v>5.2</v>
      </c>
      <c r="S65" s="202">
        <v>3</v>
      </c>
      <c r="T65" s="202">
        <v>0</v>
      </c>
      <c r="U65" s="202">
        <v>9.91</v>
      </c>
      <c r="V65" s="202">
        <v>0.13</v>
      </c>
      <c r="W65" s="202">
        <v>0.3</v>
      </c>
      <c r="X65" s="202">
        <v>1.29</v>
      </c>
      <c r="Y65" s="202">
        <v>0</v>
      </c>
      <c r="Z65" s="202">
        <v>37.22</v>
      </c>
      <c r="AA65" s="202">
        <v>11.78</v>
      </c>
      <c r="AB65" s="202">
        <v>0</v>
      </c>
      <c r="AC65" s="202">
        <v>5.09</v>
      </c>
      <c r="AD65" s="202">
        <v>0</v>
      </c>
      <c r="AE65" s="202">
        <v>0</v>
      </c>
      <c r="AF65" s="202">
        <v>0</v>
      </c>
      <c r="AG65" s="202">
        <v>2.6</v>
      </c>
      <c r="AH65" s="202">
        <v>0</v>
      </c>
      <c r="AI65" s="202">
        <v>0</v>
      </c>
      <c r="AJ65" s="202">
        <v>0</v>
      </c>
      <c r="AK65" s="202">
        <v>9.17</v>
      </c>
      <c r="AL65" s="202">
        <v>0</v>
      </c>
      <c r="AM65" s="202">
        <v>162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10.27</v>
      </c>
      <c r="E66" s="202">
        <v>0</v>
      </c>
      <c r="F66" s="202">
        <v>0</v>
      </c>
      <c r="G66" s="202">
        <v>17.32</v>
      </c>
      <c r="H66" s="202">
        <v>0</v>
      </c>
      <c r="I66" s="202">
        <v>0</v>
      </c>
      <c r="J66" s="202">
        <v>16.71</v>
      </c>
      <c r="K66" s="202">
        <v>77.52</v>
      </c>
      <c r="L66" s="202">
        <v>30.77</v>
      </c>
      <c r="M66" s="202">
        <v>0</v>
      </c>
      <c r="N66" s="202">
        <v>1.1200000000000001</v>
      </c>
      <c r="O66" s="202">
        <v>1.88</v>
      </c>
      <c r="P66" s="202">
        <v>2.2599999999999998</v>
      </c>
      <c r="Q66" s="202">
        <v>2.44</v>
      </c>
      <c r="R66" s="202">
        <v>5.2</v>
      </c>
      <c r="S66" s="202">
        <v>3</v>
      </c>
      <c r="T66" s="202">
        <v>0</v>
      </c>
      <c r="U66" s="202">
        <v>9.91</v>
      </c>
      <c r="V66" s="202">
        <v>0.13</v>
      </c>
      <c r="W66" s="202">
        <v>0.3</v>
      </c>
      <c r="X66" s="202">
        <v>1.29</v>
      </c>
      <c r="Y66" s="202">
        <v>0</v>
      </c>
      <c r="Z66" s="202">
        <v>37.22</v>
      </c>
      <c r="AA66" s="202">
        <v>11.78</v>
      </c>
      <c r="AB66" s="202">
        <v>0</v>
      </c>
      <c r="AC66" s="202">
        <v>5.09</v>
      </c>
      <c r="AD66" s="202">
        <v>0</v>
      </c>
      <c r="AE66" s="202">
        <v>0</v>
      </c>
      <c r="AF66" s="202">
        <v>0</v>
      </c>
      <c r="AG66" s="202">
        <v>2.6</v>
      </c>
      <c r="AH66" s="202">
        <v>0</v>
      </c>
      <c r="AI66" s="202">
        <v>0</v>
      </c>
      <c r="AJ66" s="202">
        <v>0</v>
      </c>
      <c r="AK66" s="202">
        <v>9.17</v>
      </c>
      <c r="AL66" s="202">
        <v>0</v>
      </c>
      <c r="AM66" s="202">
        <v>162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10.14</v>
      </c>
      <c r="E67" s="202">
        <v>0</v>
      </c>
      <c r="F67" s="202">
        <v>0</v>
      </c>
      <c r="G67" s="202">
        <v>17.32</v>
      </c>
      <c r="H67" s="202">
        <v>0</v>
      </c>
      <c r="I67" s="202">
        <v>0</v>
      </c>
      <c r="J67" s="202">
        <v>16.71</v>
      </c>
      <c r="K67" s="202">
        <v>77.52</v>
      </c>
      <c r="L67" s="202">
        <v>30.77</v>
      </c>
      <c r="M67" s="202">
        <v>0</v>
      </c>
      <c r="N67" s="202">
        <v>1.1200000000000001</v>
      </c>
      <c r="O67" s="202">
        <v>1.88</v>
      </c>
      <c r="P67" s="202">
        <v>2.2599999999999998</v>
      </c>
      <c r="Q67" s="202">
        <v>2.44</v>
      </c>
      <c r="R67" s="202">
        <v>5.2</v>
      </c>
      <c r="S67" s="202">
        <v>3</v>
      </c>
      <c r="T67" s="202">
        <v>0</v>
      </c>
      <c r="U67" s="202">
        <v>9.91</v>
      </c>
      <c r="V67" s="202">
        <v>0.13</v>
      </c>
      <c r="W67" s="202">
        <v>0.3</v>
      </c>
      <c r="X67" s="202">
        <v>1.29</v>
      </c>
      <c r="Y67" s="202">
        <v>0</v>
      </c>
      <c r="Z67" s="202">
        <v>37.22</v>
      </c>
      <c r="AA67" s="202">
        <v>11.78</v>
      </c>
      <c r="AB67" s="202">
        <v>0</v>
      </c>
      <c r="AC67" s="202">
        <v>10.66</v>
      </c>
      <c r="AD67" s="202">
        <v>0</v>
      </c>
      <c r="AE67" s="202">
        <v>0</v>
      </c>
      <c r="AF67" s="202">
        <v>0</v>
      </c>
      <c r="AG67" s="202">
        <v>22.6</v>
      </c>
      <c r="AH67" s="202">
        <v>0</v>
      </c>
      <c r="AI67" s="202">
        <v>0</v>
      </c>
      <c r="AJ67" s="202">
        <v>0</v>
      </c>
      <c r="AK67" s="202">
        <v>9.17</v>
      </c>
      <c r="AL67" s="202">
        <v>0</v>
      </c>
      <c r="AM67" s="202">
        <v>162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10.14</v>
      </c>
      <c r="E68" s="202">
        <v>0</v>
      </c>
      <c r="F68" s="202">
        <v>0</v>
      </c>
      <c r="G68" s="202">
        <v>17.32</v>
      </c>
      <c r="H68" s="202">
        <v>0</v>
      </c>
      <c r="I68" s="202">
        <v>0</v>
      </c>
      <c r="J68" s="202">
        <v>16.71</v>
      </c>
      <c r="K68" s="202">
        <v>77.52</v>
      </c>
      <c r="L68" s="202">
        <v>30.77</v>
      </c>
      <c r="M68" s="202">
        <v>0</v>
      </c>
      <c r="N68" s="202">
        <v>1.1200000000000001</v>
      </c>
      <c r="O68" s="202">
        <v>1.88</v>
      </c>
      <c r="P68" s="202">
        <v>2.2599999999999998</v>
      </c>
      <c r="Q68" s="202">
        <v>2.44</v>
      </c>
      <c r="R68" s="202">
        <v>5.2</v>
      </c>
      <c r="S68" s="202">
        <v>3</v>
      </c>
      <c r="T68" s="202">
        <v>0</v>
      </c>
      <c r="U68" s="202">
        <v>9.91</v>
      </c>
      <c r="V68" s="202">
        <v>0.13</v>
      </c>
      <c r="W68" s="202">
        <v>0.3</v>
      </c>
      <c r="X68" s="202">
        <v>1.29</v>
      </c>
      <c r="Y68" s="202">
        <v>0</v>
      </c>
      <c r="Z68" s="202">
        <v>37.22</v>
      </c>
      <c r="AA68" s="202">
        <v>11.78</v>
      </c>
      <c r="AB68" s="202">
        <v>0</v>
      </c>
      <c r="AC68" s="202">
        <v>10.66</v>
      </c>
      <c r="AD68" s="202">
        <v>0</v>
      </c>
      <c r="AE68" s="202">
        <v>0</v>
      </c>
      <c r="AF68" s="202">
        <v>0</v>
      </c>
      <c r="AG68" s="202">
        <v>22.6</v>
      </c>
      <c r="AH68" s="202">
        <v>0</v>
      </c>
      <c r="AI68" s="202">
        <v>0</v>
      </c>
      <c r="AJ68" s="202">
        <v>0</v>
      </c>
      <c r="AK68" s="202">
        <v>9.17</v>
      </c>
      <c r="AL68" s="202">
        <v>0</v>
      </c>
      <c r="AM68" s="202">
        <v>162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10.14</v>
      </c>
      <c r="E69" s="202">
        <v>0</v>
      </c>
      <c r="F69" s="202">
        <v>0</v>
      </c>
      <c r="G69" s="202">
        <v>17.32</v>
      </c>
      <c r="H69" s="202">
        <v>0</v>
      </c>
      <c r="I69" s="202">
        <v>0</v>
      </c>
      <c r="J69" s="202">
        <v>16.71</v>
      </c>
      <c r="K69" s="202">
        <v>77.52</v>
      </c>
      <c r="L69" s="202">
        <v>30.77</v>
      </c>
      <c r="M69" s="202">
        <v>0</v>
      </c>
      <c r="N69" s="202">
        <v>1.1200000000000001</v>
      </c>
      <c r="O69" s="202">
        <v>1.88</v>
      </c>
      <c r="P69" s="202">
        <v>2.2599999999999998</v>
      </c>
      <c r="Q69" s="202">
        <v>2.44</v>
      </c>
      <c r="R69" s="202">
        <v>5.2</v>
      </c>
      <c r="S69" s="202">
        <v>3</v>
      </c>
      <c r="T69" s="202">
        <v>0</v>
      </c>
      <c r="U69" s="202">
        <v>10.42</v>
      </c>
      <c r="V69" s="202">
        <v>0.13</v>
      </c>
      <c r="W69" s="202">
        <v>0.3</v>
      </c>
      <c r="X69" s="202">
        <v>1.29</v>
      </c>
      <c r="Y69" s="202">
        <v>0</v>
      </c>
      <c r="Z69" s="202">
        <v>37.22</v>
      </c>
      <c r="AA69" s="202">
        <v>11.78</v>
      </c>
      <c r="AB69" s="202">
        <v>0</v>
      </c>
      <c r="AC69" s="202">
        <v>10.66</v>
      </c>
      <c r="AD69" s="202">
        <v>0</v>
      </c>
      <c r="AE69" s="202">
        <v>0</v>
      </c>
      <c r="AF69" s="202">
        <v>0</v>
      </c>
      <c r="AG69" s="202">
        <v>22.6</v>
      </c>
      <c r="AH69" s="202">
        <v>0</v>
      </c>
      <c r="AI69" s="202">
        <v>0</v>
      </c>
      <c r="AJ69" s="202">
        <v>0</v>
      </c>
      <c r="AK69" s="202">
        <v>9.17</v>
      </c>
      <c r="AL69" s="202">
        <v>0</v>
      </c>
      <c r="AM69" s="202">
        <v>162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10.14</v>
      </c>
      <c r="E70" s="202">
        <v>0</v>
      </c>
      <c r="F70" s="202">
        <v>0</v>
      </c>
      <c r="G70" s="202">
        <v>17.32</v>
      </c>
      <c r="H70" s="202">
        <v>0</v>
      </c>
      <c r="I70" s="202">
        <v>0</v>
      </c>
      <c r="J70" s="202">
        <v>16.71</v>
      </c>
      <c r="K70" s="202">
        <v>77.52</v>
      </c>
      <c r="L70" s="202">
        <v>30.77</v>
      </c>
      <c r="M70" s="202">
        <v>0</v>
      </c>
      <c r="N70" s="202">
        <v>1.1200000000000001</v>
      </c>
      <c r="O70" s="202">
        <v>1.88</v>
      </c>
      <c r="P70" s="202">
        <v>2.2599999999999998</v>
      </c>
      <c r="Q70" s="202">
        <v>2.44</v>
      </c>
      <c r="R70" s="202">
        <v>5.2</v>
      </c>
      <c r="S70" s="202">
        <v>3</v>
      </c>
      <c r="T70" s="202">
        <v>0</v>
      </c>
      <c r="U70" s="202">
        <v>10.08</v>
      </c>
      <c r="V70" s="202">
        <v>0.13</v>
      </c>
      <c r="W70" s="202">
        <v>0.3</v>
      </c>
      <c r="X70" s="202">
        <v>1.29</v>
      </c>
      <c r="Y70" s="202">
        <v>0</v>
      </c>
      <c r="Z70" s="202">
        <v>37.22</v>
      </c>
      <c r="AA70" s="202">
        <v>11.78</v>
      </c>
      <c r="AB70" s="202">
        <v>0</v>
      </c>
      <c r="AC70" s="202">
        <v>10.66</v>
      </c>
      <c r="AD70" s="202">
        <v>0</v>
      </c>
      <c r="AE70" s="202">
        <v>0</v>
      </c>
      <c r="AF70" s="202">
        <v>0</v>
      </c>
      <c r="AG70" s="202">
        <v>22.6</v>
      </c>
      <c r="AH70" s="202">
        <v>0</v>
      </c>
      <c r="AI70" s="202">
        <v>0</v>
      </c>
      <c r="AJ70" s="202">
        <v>0</v>
      </c>
      <c r="AK70" s="202">
        <v>9.17</v>
      </c>
      <c r="AL70" s="202">
        <v>0</v>
      </c>
      <c r="AM70" s="202">
        <v>162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10.14</v>
      </c>
      <c r="E71" s="202">
        <v>0</v>
      </c>
      <c r="F71" s="202">
        <v>0</v>
      </c>
      <c r="G71" s="202">
        <v>17.32</v>
      </c>
      <c r="H71" s="202">
        <v>0</v>
      </c>
      <c r="I71" s="202">
        <v>0</v>
      </c>
      <c r="J71" s="202">
        <v>16.71</v>
      </c>
      <c r="K71" s="202">
        <v>77.52</v>
      </c>
      <c r="L71" s="202">
        <v>30.77</v>
      </c>
      <c r="M71" s="202">
        <v>0</v>
      </c>
      <c r="N71" s="202">
        <v>1.1200000000000001</v>
      </c>
      <c r="O71" s="202">
        <v>1.88</v>
      </c>
      <c r="P71" s="202">
        <v>2.2599999999999998</v>
      </c>
      <c r="Q71" s="202">
        <v>2.44</v>
      </c>
      <c r="R71" s="202">
        <v>5.2</v>
      </c>
      <c r="S71" s="202">
        <v>3</v>
      </c>
      <c r="T71" s="202">
        <v>0</v>
      </c>
      <c r="U71" s="202">
        <v>10.08</v>
      </c>
      <c r="V71" s="202">
        <v>0.13</v>
      </c>
      <c r="W71" s="202">
        <v>0.3</v>
      </c>
      <c r="X71" s="202">
        <v>1.29</v>
      </c>
      <c r="Y71" s="202">
        <v>0</v>
      </c>
      <c r="Z71" s="202">
        <v>37.22</v>
      </c>
      <c r="AA71" s="202">
        <v>11.78</v>
      </c>
      <c r="AB71" s="202">
        <v>0</v>
      </c>
      <c r="AC71" s="202">
        <v>10.66</v>
      </c>
      <c r="AD71" s="202">
        <v>0</v>
      </c>
      <c r="AE71" s="202">
        <v>0</v>
      </c>
      <c r="AF71" s="202">
        <v>0</v>
      </c>
      <c r="AG71" s="202">
        <v>22.6</v>
      </c>
      <c r="AH71" s="202">
        <v>0</v>
      </c>
      <c r="AI71" s="202">
        <v>0</v>
      </c>
      <c r="AJ71" s="202">
        <v>0</v>
      </c>
      <c r="AK71" s="202">
        <v>9.17</v>
      </c>
      <c r="AL71" s="202">
        <v>0</v>
      </c>
      <c r="AM71" s="202">
        <v>162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10.14</v>
      </c>
      <c r="E72" s="202">
        <v>0</v>
      </c>
      <c r="F72" s="202">
        <v>0</v>
      </c>
      <c r="G72" s="202">
        <v>17.32</v>
      </c>
      <c r="H72" s="202">
        <v>0</v>
      </c>
      <c r="I72" s="202">
        <v>0</v>
      </c>
      <c r="J72" s="202">
        <v>17.350000000000001</v>
      </c>
      <c r="K72" s="202">
        <v>77.52</v>
      </c>
      <c r="L72" s="202">
        <v>30.77</v>
      </c>
      <c r="M72" s="202">
        <v>0</v>
      </c>
      <c r="N72" s="202">
        <v>1.1200000000000001</v>
      </c>
      <c r="O72" s="202">
        <v>1.88</v>
      </c>
      <c r="P72" s="202">
        <v>2.2599999999999998</v>
      </c>
      <c r="Q72" s="202">
        <v>2.44</v>
      </c>
      <c r="R72" s="202">
        <v>5.2</v>
      </c>
      <c r="S72" s="202">
        <v>3</v>
      </c>
      <c r="T72" s="202">
        <v>0</v>
      </c>
      <c r="U72" s="202">
        <v>10.08</v>
      </c>
      <c r="V72" s="202">
        <v>0.13</v>
      </c>
      <c r="W72" s="202">
        <v>0.3</v>
      </c>
      <c r="X72" s="202">
        <v>1.29</v>
      </c>
      <c r="Y72" s="202">
        <v>0</v>
      </c>
      <c r="Z72" s="202">
        <v>37.22</v>
      </c>
      <c r="AA72" s="202">
        <v>11.78</v>
      </c>
      <c r="AB72" s="202">
        <v>0</v>
      </c>
      <c r="AC72" s="202">
        <v>10.66</v>
      </c>
      <c r="AD72" s="202">
        <v>0</v>
      </c>
      <c r="AE72" s="202">
        <v>0</v>
      </c>
      <c r="AF72" s="202">
        <v>0</v>
      </c>
      <c r="AG72" s="202">
        <v>22.6</v>
      </c>
      <c r="AH72" s="202">
        <v>0</v>
      </c>
      <c r="AI72" s="202">
        <v>0</v>
      </c>
      <c r="AJ72" s="202">
        <v>0</v>
      </c>
      <c r="AK72" s="202">
        <v>9.17</v>
      </c>
      <c r="AL72" s="202">
        <v>0</v>
      </c>
      <c r="AM72" s="202">
        <v>162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10.14</v>
      </c>
      <c r="E73" s="202">
        <v>0</v>
      </c>
      <c r="F73" s="202">
        <v>0</v>
      </c>
      <c r="G73" s="202">
        <v>17.32</v>
      </c>
      <c r="H73" s="202">
        <v>0</v>
      </c>
      <c r="I73" s="202">
        <v>0</v>
      </c>
      <c r="J73" s="202">
        <v>17.350000000000001</v>
      </c>
      <c r="K73" s="202">
        <v>77.52</v>
      </c>
      <c r="L73" s="202">
        <v>30.77</v>
      </c>
      <c r="M73" s="202">
        <v>0</v>
      </c>
      <c r="N73" s="202">
        <v>1.1200000000000001</v>
      </c>
      <c r="O73" s="202">
        <v>1.88</v>
      </c>
      <c r="P73" s="202">
        <v>2.2599999999999998</v>
      </c>
      <c r="Q73" s="202">
        <v>0.19</v>
      </c>
      <c r="R73" s="202">
        <v>0.66</v>
      </c>
      <c r="S73" s="202">
        <v>0.37</v>
      </c>
      <c r="T73" s="202">
        <v>0</v>
      </c>
      <c r="U73" s="202">
        <v>10.08</v>
      </c>
      <c r="V73" s="202">
        <v>0.13</v>
      </c>
      <c r="W73" s="202">
        <v>0.3</v>
      </c>
      <c r="X73" s="202">
        <v>2.92</v>
      </c>
      <c r="Y73" s="202">
        <v>0</v>
      </c>
      <c r="Z73" s="202">
        <v>37.22</v>
      </c>
      <c r="AA73" s="202">
        <v>11.78</v>
      </c>
      <c r="AB73" s="202">
        <v>0</v>
      </c>
      <c r="AC73" s="202">
        <v>10.66</v>
      </c>
      <c r="AD73" s="202">
        <v>0</v>
      </c>
      <c r="AE73" s="202">
        <v>0</v>
      </c>
      <c r="AF73" s="202">
        <v>0</v>
      </c>
      <c r="AG73" s="202">
        <v>22.6</v>
      </c>
      <c r="AH73" s="202">
        <v>0</v>
      </c>
      <c r="AI73" s="202">
        <v>0</v>
      </c>
      <c r="AJ73" s="202">
        <v>0</v>
      </c>
      <c r="AK73" s="202">
        <v>9.17</v>
      </c>
      <c r="AL73" s="202">
        <v>0</v>
      </c>
      <c r="AM73" s="202">
        <v>162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10.14</v>
      </c>
      <c r="E74" s="202">
        <v>0</v>
      </c>
      <c r="F74" s="202">
        <v>0</v>
      </c>
      <c r="G74" s="202">
        <v>17.32</v>
      </c>
      <c r="H74" s="202">
        <v>0</v>
      </c>
      <c r="I74" s="202">
        <v>0</v>
      </c>
      <c r="J74" s="202">
        <v>17.350000000000001</v>
      </c>
      <c r="K74" s="202">
        <v>77.52</v>
      </c>
      <c r="L74" s="202">
        <v>30.77</v>
      </c>
      <c r="M74" s="202">
        <v>0</v>
      </c>
      <c r="N74" s="202">
        <v>1.1200000000000001</v>
      </c>
      <c r="O74" s="202">
        <v>1.88</v>
      </c>
      <c r="P74" s="202">
        <v>2.2599999999999998</v>
      </c>
      <c r="Q74" s="202">
        <v>0.19</v>
      </c>
      <c r="R74" s="202">
        <v>0.4</v>
      </c>
      <c r="S74" s="202">
        <v>0.25</v>
      </c>
      <c r="T74" s="202">
        <v>0</v>
      </c>
      <c r="U74" s="202">
        <v>10.08</v>
      </c>
      <c r="V74" s="202">
        <v>0.13</v>
      </c>
      <c r="W74" s="202">
        <v>0.3</v>
      </c>
      <c r="X74" s="202">
        <v>2.92</v>
      </c>
      <c r="Y74" s="202">
        <v>0</v>
      </c>
      <c r="Z74" s="202">
        <v>37.22</v>
      </c>
      <c r="AA74" s="202">
        <v>11.78</v>
      </c>
      <c r="AB74" s="202">
        <v>0</v>
      </c>
      <c r="AC74" s="202">
        <v>10.66</v>
      </c>
      <c r="AD74" s="202">
        <v>0</v>
      </c>
      <c r="AE74" s="202">
        <v>0</v>
      </c>
      <c r="AF74" s="202">
        <v>0</v>
      </c>
      <c r="AG74" s="202">
        <v>22.6</v>
      </c>
      <c r="AH74" s="202">
        <v>0</v>
      </c>
      <c r="AI74" s="202">
        <v>0</v>
      </c>
      <c r="AJ74" s="202">
        <v>0</v>
      </c>
      <c r="AK74" s="202">
        <v>9.17</v>
      </c>
      <c r="AL74" s="202">
        <v>0</v>
      </c>
      <c r="AM74" s="202">
        <v>162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10.14</v>
      </c>
      <c r="E75" s="202">
        <v>0</v>
      </c>
      <c r="F75" s="202">
        <v>0</v>
      </c>
      <c r="G75" s="202">
        <v>17.239999999999998</v>
      </c>
      <c r="H75" s="202">
        <v>0</v>
      </c>
      <c r="I75" s="202">
        <v>0</v>
      </c>
      <c r="J75" s="202">
        <v>17.350000000000001</v>
      </c>
      <c r="K75" s="202">
        <v>77.52</v>
      </c>
      <c r="L75" s="202">
        <v>30.77</v>
      </c>
      <c r="M75" s="202">
        <v>0</v>
      </c>
      <c r="N75" s="202">
        <v>1.1200000000000001</v>
      </c>
      <c r="O75" s="202">
        <v>1.88</v>
      </c>
      <c r="P75" s="202">
        <v>2.2599999999999998</v>
      </c>
      <c r="Q75" s="202">
        <v>0.19</v>
      </c>
      <c r="R75" s="202">
        <v>0.4</v>
      </c>
      <c r="S75" s="202">
        <v>0.25</v>
      </c>
      <c r="T75" s="202">
        <v>0</v>
      </c>
      <c r="U75" s="202">
        <v>10.08</v>
      </c>
      <c r="V75" s="202">
        <v>0.13</v>
      </c>
      <c r="W75" s="202">
        <v>0.3</v>
      </c>
      <c r="X75" s="202">
        <v>2.92</v>
      </c>
      <c r="Y75" s="202">
        <v>0</v>
      </c>
      <c r="Z75" s="202">
        <v>2.63</v>
      </c>
      <c r="AA75" s="202">
        <v>0.85</v>
      </c>
      <c r="AB75" s="202">
        <v>0</v>
      </c>
      <c r="AC75" s="202">
        <v>10.66</v>
      </c>
      <c r="AD75" s="202">
        <v>0</v>
      </c>
      <c r="AE75" s="202">
        <v>0</v>
      </c>
      <c r="AF75" s="202">
        <v>0</v>
      </c>
      <c r="AG75" s="202">
        <v>22.6</v>
      </c>
      <c r="AH75" s="202">
        <v>0</v>
      </c>
      <c r="AI75" s="202">
        <v>0</v>
      </c>
      <c r="AJ75" s="202">
        <v>0</v>
      </c>
      <c r="AK75" s="202">
        <v>9.17</v>
      </c>
      <c r="AL75" s="202">
        <v>0</v>
      </c>
      <c r="AM75" s="202">
        <v>163.80000000000001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10.14</v>
      </c>
      <c r="E76" s="202">
        <v>0</v>
      </c>
      <c r="F76" s="202">
        <v>0</v>
      </c>
      <c r="G76" s="202">
        <v>17.239999999999998</v>
      </c>
      <c r="H76" s="202">
        <v>0</v>
      </c>
      <c r="I76" s="202">
        <v>0</v>
      </c>
      <c r="J76" s="202">
        <v>17.350000000000001</v>
      </c>
      <c r="K76" s="202">
        <v>77.52</v>
      </c>
      <c r="L76" s="202">
        <v>30.77</v>
      </c>
      <c r="M76" s="202">
        <v>0</v>
      </c>
      <c r="N76" s="202">
        <v>1.1200000000000001</v>
      </c>
      <c r="O76" s="202">
        <v>1.88</v>
      </c>
      <c r="P76" s="202">
        <v>2.2599999999999998</v>
      </c>
      <c r="Q76" s="202">
        <v>0.19</v>
      </c>
      <c r="R76" s="202">
        <v>0.4</v>
      </c>
      <c r="S76" s="202">
        <v>0.25</v>
      </c>
      <c r="T76" s="202">
        <v>0</v>
      </c>
      <c r="U76" s="202">
        <v>10.08</v>
      </c>
      <c r="V76" s="202">
        <v>0.13</v>
      </c>
      <c r="W76" s="202">
        <v>0.3</v>
      </c>
      <c r="X76" s="202">
        <v>2.92</v>
      </c>
      <c r="Y76" s="202">
        <v>0</v>
      </c>
      <c r="Z76" s="202">
        <v>2.63</v>
      </c>
      <c r="AA76" s="202">
        <v>0.85</v>
      </c>
      <c r="AB76" s="202">
        <v>0</v>
      </c>
      <c r="AC76" s="202">
        <v>10.66</v>
      </c>
      <c r="AD76" s="202">
        <v>0</v>
      </c>
      <c r="AE76" s="202">
        <v>0</v>
      </c>
      <c r="AF76" s="202">
        <v>0</v>
      </c>
      <c r="AG76" s="202">
        <v>22.6</v>
      </c>
      <c r="AH76" s="202">
        <v>0</v>
      </c>
      <c r="AI76" s="202">
        <v>0</v>
      </c>
      <c r="AJ76" s="202">
        <v>0</v>
      </c>
      <c r="AK76" s="202">
        <v>9.17</v>
      </c>
      <c r="AL76" s="202">
        <v>0</v>
      </c>
      <c r="AM76" s="202">
        <v>163.80000000000001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10.14</v>
      </c>
      <c r="E77" s="202">
        <v>0</v>
      </c>
      <c r="F77" s="202">
        <v>0</v>
      </c>
      <c r="G77" s="202">
        <v>17.239999999999998</v>
      </c>
      <c r="H77" s="202">
        <v>0</v>
      </c>
      <c r="I77" s="202">
        <v>0</v>
      </c>
      <c r="J77" s="202">
        <v>17.350000000000001</v>
      </c>
      <c r="K77" s="202">
        <v>77.52</v>
      </c>
      <c r="L77" s="202">
        <v>30.77</v>
      </c>
      <c r="M77" s="202">
        <v>0</v>
      </c>
      <c r="N77" s="202">
        <v>1.1200000000000001</v>
      </c>
      <c r="O77" s="202">
        <v>1.88</v>
      </c>
      <c r="P77" s="202">
        <v>2.2599999999999998</v>
      </c>
      <c r="Q77" s="202">
        <v>0.19</v>
      </c>
      <c r="R77" s="202">
        <v>0.4</v>
      </c>
      <c r="S77" s="202">
        <v>0.25</v>
      </c>
      <c r="T77" s="202">
        <v>0</v>
      </c>
      <c r="U77" s="202">
        <v>10.08</v>
      </c>
      <c r="V77" s="202">
        <v>0.13</v>
      </c>
      <c r="W77" s="202">
        <v>0.3</v>
      </c>
      <c r="X77" s="202">
        <v>1.36</v>
      </c>
      <c r="Y77" s="202">
        <v>0</v>
      </c>
      <c r="Z77" s="202">
        <v>2.63</v>
      </c>
      <c r="AA77" s="202">
        <v>0.85</v>
      </c>
      <c r="AB77" s="202">
        <v>0</v>
      </c>
      <c r="AC77" s="202">
        <v>10.66</v>
      </c>
      <c r="AD77" s="202">
        <v>0</v>
      </c>
      <c r="AE77" s="202">
        <v>0</v>
      </c>
      <c r="AF77" s="202">
        <v>0</v>
      </c>
      <c r="AG77" s="202">
        <v>22.6</v>
      </c>
      <c r="AH77" s="202">
        <v>0</v>
      </c>
      <c r="AI77" s="202">
        <v>0</v>
      </c>
      <c r="AJ77" s="202">
        <v>0</v>
      </c>
      <c r="AK77" s="202">
        <v>9.17</v>
      </c>
      <c r="AL77" s="202">
        <v>0</v>
      </c>
      <c r="AM77" s="202">
        <v>163.80000000000001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10.14</v>
      </c>
      <c r="E78" s="202">
        <v>0</v>
      </c>
      <c r="F78" s="202">
        <v>0</v>
      </c>
      <c r="G78" s="202">
        <v>17.239999999999998</v>
      </c>
      <c r="H78" s="202">
        <v>0</v>
      </c>
      <c r="I78" s="202">
        <v>0</v>
      </c>
      <c r="J78" s="202">
        <v>17.350000000000001</v>
      </c>
      <c r="K78" s="202">
        <v>77.52</v>
      </c>
      <c r="L78" s="202">
        <v>30.77</v>
      </c>
      <c r="M78" s="202">
        <v>0</v>
      </c>
      <c r="N78" s="202">
        <v>1.1200000000000001</v>
      </c>
      <c r="O78" s="202">
        <v>1.88</v>
      </c>
      <c r="P78" s="202">
        <v>2.2599999999999998</v>
      </c>
      <c r="Q78" s="202">
        <v>0.19</v>
      </c>
      <c r="R78" s="202">
        <v>0.39</v>
      </c>
      <c r="S78" s="202">
        <v>0.24</v>
      </c>
      <c r="T78" s="202">
        <v>0</v>
      </c>
      <c r="U78" s="202">
        <v>10.08</v>
      </c>
      <c r="V78" s="202">
        <v>0.13</v>
      </c>
      <c r="W78" s="202">
        <v>0.3</v>
      </c>
      <c r="X78" s="202">
        <v>1.36</v>
      </c>
      <c r="Y78" s="202">
        <v>0</v>
      </c>
      <c r="Z78" s="202">
        <v>2.63</v>
      </c>
      <c r="AA78" s="202">
        <v>0.85</v>
      </c>
      <c r="AB78" s="202">
        <v>0</v>
      </c>
      <c r="AC78" s="202">
        <v>10.66</v>
      </c>
      <c r="AD78" s="202">
        <v>0</v>
      </c>
      <c r="AE78" s="202">
        <v>0</v>
      </c>
      <c r="AF78" s="202">
        <v>0</v>
      </c>
      <c r="AG78" s="202">
        <v>22.6</v>
      </c>
      <c r="AH78" s="202">
        <v>0</v>
      </c>
      <c r="AI78" s="202">
        <v>0</v>
      </c>
      <c r="AJ78" s="202">
        <v>0</v>
      </c>
      <c r="AK78" s="202">
        <v>9.17</v>
      </c>
      <c r="AL78" s="202">
        <v>0</v>
      </c>
      <c r="AM78" s="202">
        <v>163.80000000000001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10.14</v>
      </c>
      <c r="E79" s="202">
        <v>0</v>
      </c>
      <c r="F79" s="202">
        <v>0</v>
      </c>
      <c r="G79" s="202">
        <v>17.239999999999998</v>
      </c>
      <c r="H79" s="202">
        <v>0</v>
      </c>
      <c r="I79" s="202">
        <v>0</v>
      </c>
      <c r="J79" s="202">
        <v>17.350000000000001</v>
      </c>
      <c r="K79" s="202">
        <v>77.44</v>
      </c>
      <c r="L79" s="202">
        <v>30.77</v>
      </c>
      <c r="M79" s="202">
        <v>0</v>
      </c>
      <c r="N79" s="202">
        <v>1.1200000000000001</v>
      </c>
      <c r="O79" s="202">
        <v>1.88</v>
      </c>
      <c r="P79" s="202">
        <v>2.2599999999999998</v>
      </c>
      <c r="Q79" s="202">
        <v>0.19</v>
      </c>
      <c r="R79" s="202">
        <v>0.4</v>
      </c>
      <c r="S79" s="202">
        <v>0.25</v>
      </c>
      <c r="T79" s="202">
        <v>0</v>
      </c>
      <c r="U79" s="202">
        <v>10.08</v>
      </c>
      <c r="V79" s="202">
        <v>0.13</v>
      </c>
      <c r="W79" s="202">
        <v>0.3</v>
      </c>
      <c r="X79" s="202">
        <v>1.36</v>
      </c>
      <c r="Y79" s="202">
        <v>0</v>
      </c>
      <c r="Z79" s="202">
        <v>2.63</v>
      </c>
      <c r="AA79" s="202">
        <v>0.85</v>
      </c>
      <c r="AB79" s="202">
        <v>0</v>
      </c>
      <c r="AC79" s="202">
        <v>10.66</v>
      </c>
      <c r="AD79" s="202">
        <v>0</v>
      </c>
      <c r="AE79" s="202">
        <v>0</v>
      </c>
      <c r="AF79" s="202">
        <v>0</v>
      </c>
      <c r="AG79" s="202">
        <v>22.6</v>
      </c>
      <c r="AH79" s="202">
        <v>0</v>
      </c>
      <c r="AI79" s="202">
        <v>0</v>
      </c>
      <c r="AJ79" s="202">
        <v>0</v>
      </c>
      <c r="AK79" s="202">
        <v>12.6</v>
      </c>
      <c r="AL79" s="202">
        <v>0</v>
      </c>
      <c r="AM79" s="202">
        <v>163.80000000000001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10.14</v>
      </c>
      <c r="E80" s="202">
        <v>0</v>
      </c>
      <c r="F80" s="202">
        <v>0</v>
      </c>
      <c r="G80" s="202">
        <v>17.239999999999998</v>
      </c>
      <c r="H80" s="202">
        <v>0</v>
      </c>
      <c r="I80" s="202">
        <v>0</v>
      </c>
      <c r="J80" s="202">
        <v>17.350000000000001</v>
      </c>
      <c r="K80" s="202">
        <v>77.44</v>
      </c>
      <c r="L80" s="202">
        <v>30.77</v>
      </c>
      <c r="M80" s="202">
        <v>0</v>
      </c>
      <c r="N80" s="202">
        <v>1.1200000000000001</v>
      </c>
      <c r="O80" s="202">
        <v>1.88</v>
      </c>
      <c r="P80" s="202">
        <v>2.2599999999999998</v>
      </c>
      <c r="Q80" s="202">
        <v>0.19</v>
      </c>
      <c r="R80" s="202">
        <v>0.4</v>
      </c>
      <c r="S80" s="202">
        <v>0.25</v>
      </c>
      <c r="T80" s="202">
        <v>0</v>
      </c>
      <c r="U80" s="202">
        <v>10.08</v>
      </c>
      <c r="V80" s="202">
        <v>0.13</v>
      </c>
      <c r="W80" s="202">
        <v>0.3</v>
      </c>
      <c r="X80" s="202">
        <v>1.36</v>
      </c>
      <c r="Y80" s="202">
        <v>0</v>
      </c>
      <c r="Z80" s="202">
        <v>2.63</v>
      </c>
      <c r="AA80" s="202">
        <v>0.85</v>
      </c>
      <c r="AB80" s="202">
        <v>0</v>
      </c>
      <c r="AC80" s="202">
        <v>10.66</v>
      </c>
      <c r="AD80" s="202">
        <v>0</v>
      </c>
      <c r="AE80" s="202">
        <v>0</v>
      </c>
      <c r="AF80" s="202">
        <v>0</v>
      </c>
      <c r="AG80" s="202">
        <v>22.6</v>
      </c>
      <c r="AH80" s="202">
        <v>0</v>
      </c>
      <c r="AI80" s="202">
        <v>0</v>
      </c>
      <c r="AJ80" s="202">
        <v>0</v>
      </c>
      <c r="AK80" s="202">
        <v>12.6</v>
      </c>
      <c r="AL80" s="202">
        <v>0</v>
      </c>
      <c r="AM80" s="202">
        <v>163.80000000000001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10.14</v>
      </c>
      <c r="E81" s="202">
        <v>0</v>
      </c>
      <c r="F81" s="202">
        <v>0</v>
      </c>
      <c r="G81" s="202">
        <v>17.239999999999998</v>
      </c>
      <c r="H81" s="202">
        <v>0</v>
      </c>
      <c r="I81" s="202">
        <v>0</v>
      </c>
      <c r="J81" s="202">
        <v>17.350000000000001</v>
      </c>
      <c r="K81" s="202">
        <v>10.17</v>
      </c>
      <c r="L81" s="202">
        <v>2.79</v>
      </c>
      <c r="M81" s="202">
        <v>0</v>
      </c>
      <c r="N81" s="202">
        <v>1.1200000000000001</v>
      </c>
      <c r="O81" s="202">
        <v>1.88</v>
      </c>
      <c r="P81" s="202">
        <v>2.2599999999999998</v>
      </c>
      <c r="Q81" s="202">
        <v>0.19</v>
      </c>
      <c r="R81" s="202">
        <v>0.4</v>
      </c>
      <c r="S81" s="202">
        <v>0.25</v>
      </c>
      <c r="T81" s="202">
        <v>0</v>
      </c>
      <c r="U81" s="202">
        <v>10.08</v>
      </c>
      <c r="V81" s="202">
        <v>0.13</v>
      </c>
      <c r="W81" s="202">
        <v>0.3</v>
      </c>
      <c r="X81" s="202">
        <v>1.36</v>
      </c>
      <c r="Y81" s="202">
        <v>0</v>
      </c>
      <c r="Z81" s="202">
        <v>2.63</v>
      </c>
      <c r="AA81" s="202">
        <v>0.85</v>
      </c>
      <c r="AB81" s="202">
        <v>0</v>
      </c>
      <c r="AC81" s="202">
        <v>10.66</v>
      </c>
      <c r="AD81" s="202">
        <v>0</v>
      </c>
      <c r="AE81" s="202">
        <v>0</v>
      </c>
      <c r="AF81" s="202">
        <v>0</v>
      </c>
      <c r="AG81" s="202">
        <v>22.6</v>
      </c>
      <c r="AH81" s="202">
        <v>0</v>
      </c>
      <c r="AI81" s="202">
        <v>0</v>
      </c>
      <c r="AJ81" s="202">
        <v>0</v>
      </c>
      <c r="AK81" s="202">
        <v>12.75</v>
      </c>
      <c r="AL81" s="202">
        <v>0</v>
      </c>
      <c r="AM81" s="202">
        <v>163.80000000000001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10.14</v>
      </c>
      <c r="E82" s="202">
        <v>0</v>
      </c>
      <c r="F82" s="202">
        <v>0</v>
      </c>
      <c r="G82" s="202">
        <v>17.239999999999998</v>
      </c>
      <c r="H82" s="202">
        <v>0</v>
      </c>
      <c r="I82" s="202">
        <v>0</v>
      </c>
      <c r="J82" s="202">
        <v>17.350000000000001</v>
      </c>
      <c r="K82" s="202">
        <v>6.09</v>
      </c>
      <c r="L82" s="202">
        <v>2.39</v>
      </c>
      <c r="M82" s="202">
        <v>0</v>
      </c>
      <c r="N82" s="202">
        <v>1.1200000000000001</v>
      </c>
      <c r="O82" s="202">
        <v>1.88</v>
      </c>
      <c r="P82" s="202">
        <v>2.2599999999999998</v>
      </c>
      <c r="Q82" s="202">
        <v>0.19</v>
      </c>
      <c r="R82" s="202">
        <v>0.4</v>
      </c>
      <c r="S82" s="202">
        <v>0.25</v>
      </c>
      <c r="T82" s="202">
        <v>0</v>
      </c>
      <c r="U82" s="202">
        <v>10.08</v>
      </c>
      <c r="V82" s="202">
        <v>0.13</v>
      </c>
      <c r="W82" s="202">
        <v>0.3</v>
      </c>
      <c r="X82" s="202">
        <v>1.36</v>
      </c>
      <c r="Y82" s="202">
        <v>0</v>
      </c>
      <c r="Z82" s="202">
        <v>2.63</v>
      </c>
      <c r="AA82" s="202">
        <v>0.85</v>
      </c>
      <c r="AB82" s="202">
        <v>0</v>
      </c>
      <c r="AC82" s="202">
        <v>10.66</v>
      </c>
      <c r="AD82" s="202">
        <v>0</v>
      </c>
      <c r="AE82" s="202">
        <v>0</v>
      </c>
      <c r="AF82" s="202">
        <v>0</v>
      </c>
      <c r="AG82" s="202">
        <v>22.6</v>
      </c>
      <c r="AH82" s="202">
        <v>0</v>
      </c>
      <c r="AI82" s="202">
        <v>0</v>
      </c>
      <c r="AJ82" s="202">
        <v>0</v>
      </c>
      <c r="AK82" s="202">
        <v>2.46</v>
      </c>
      <c r="AL82" s="202">
        <v>0</v>
      </c>
      <c r="AM82" s="202">
        <v>163.80000000000001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10.27</v>
      </c>
      <c r="E83" s="202">
        <v>0</v>
      </c>
      <c r="F83" s="202">
        <v>0</v>
      </c>
      <c r="G83" s="202">
        <v>17.239999999999998</v>
      </c>
      <c r="H83" s="202">
        <v>0</v>
      </c>
      <c r="I83" s="202">
        <v>0</v>
      </c>
      <c r="J83" s="202">
        <v>17.350000000000001</v>
      </c>
      <c r="K83" s="202">
        <v>6.09</v>
      </c>
      <c r="L83" s="202">
        <v>2.39</v>
      </c>
      <c r="M83" s="202">
        <v>0</v>
      </c>
      <c r="N83" s="202">
        <v>1.1200000000000001</v>
      </c>
      <c r="O83" s="202">
        <v>1.88</v>
      </c>
      <c r="P83" s="202">
        <v>2.2599999999999998</v>
      </c>
      <c r="Q83" s="202">
        <v>0.19</v>
      </c>
      <c r="R83" s="202">
        <v>0.4</v>
      </c>
      <c r="S83" s="202">
        <v>0.25</v>
      </c>
      <c r="T83" s="202">
        <v>0</v>
      </c>
      <c r="U83" s="202">
        <v>10.08</v>
      </c>
      <c r="V83" s="202">
        <v>0.13</v>
      </c>
      <c r="W83" s="202">
        <v>0.3</v>
      </c>
      <c r="X83" s="202">
        <v>1.36</v>
      </c>
      <c r="Y83" s="202">
        <v>0</v>
      </c>
      <c r="Z83" s="202">
        <v>2.63</v>
      </c>
      <c r="AA83" s="202">
        <v>0.85</v>
      </c>
      <c r="AB83" s="202">
        <v>0</v>
      </c>
      <c r="AC83" s="202">
        <v>10.66</v>
      </c>
      <c r="AD83" s="202">
        <v>0</v>
      </c>
      <c r="AE83" s="202">
        <v>0</v>
      </c>
      <c r="AF83" s="202">
        <v>0</v>
      </c>
      <c r="AG83" s="202">
        <v>22.6</v>
      </c>
      <c r="AH83" s="202">
        <v>0</v>
      </c>
      <c r="AI83" s="202">
        <v>0</v>
      </c>
      <c r="AJ83" s="202">
        <v>0</v>
      </c>
      <c r="AK83" s="202">
        <v>2.46</v>
      </c>
      <c r="AL83" s="202">
        <v>0</v>
      </c>
      <c r="AM83" s="202">
        <v>163.80000000000001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10.27</v>
      </c>
      <c r="E84" s="202">
        <v>0</v>
      </c>
      <c r="F84" s="202">
        <v>0</v>
      </c>
      <c r="G84" s="202">
        <v>17.239999999999998</v>
      </c>
      <c r="H84" s="202">
        <v>0</v>
      </c>
      <c r="I84" s="202">
        <v>0</v>
      </c>
      <c r="J84" s="202">
        <v>17.350000000000001</v>
      </c>
      <c r="K84" s="202">
        <v>6.09</v>
      </c>
      <c r="L84" s="202">
        <v>2.39</v>
      </c>
      <c r="M84" s="202">
        <v>0</v>
      </c>
      <c r="N84" s="202">
        <v>1.1200000000000001</v>
      </c>
      <c r="O84" s="202">
        <v>1.88</v>
      </c>
      <c r="P84" s="202">
        <v>2.2599999999999998</v>
      </c>
      <c r="Q84" s="202">
        <v>0.19</v>
      </c>
      <c r="R84" s="202">
        <v>0.4</v>
      </c>
      <c r="S84" s="202">
        <v>0.25</v>
      </c>
      <c r="T84" s="202">
        <v>0</v>
      </c>
      <c r="U84" s="202">
        <v>10.08</v>
      </c>
      <c r="V84" s="202">
        <v>0.13</v>
      </c>
      <c r="W84" s="202">
        <v>0.3</v>
      </c>
      <c r="X84" s="202">
        <v>1.36</v>
      </c>
      <c r="Y84" s="202">
        <v>0</v>
      </c>
      <c r="Z84" s="202">
        <v>2.63</v>
      </c>
      <c r="AA84" s="202">
        <v>0.85</v>
      </c>
      <c r="AB84" s="202">
        <v>0</v>
      </c>
      <c r="AC84" s="202">
        <v>10.66</v>
      </c>
      <c r="AD84" s="202">
        <v>0</v>
      </c>
      <c r="AE84" s="202">
        <v>0</v>
      </c>
      <c r="AF84" s="202">
        <v>0</v>
      </c>
      <c r="AG84" s="202">
        <v>22.6</v>
      </c>
      <c r="AH84" s="202">
        <v>0</v>
      </c>
      <c r="AI84" s="202">
        <v>0</v>
      </c>
      <c r="AJ84" s="202">
        <v>0</v>
      </c>
      <c r="AK84" s="202">
        <v>2.46</v>
      </c>
      <c r="AL84" s="202">
        <v>0</v>
      </c>
      <c r="AM84" s="202">
        <v>163.80000000000001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10.27</v>
      </c>
      <c r="E85" s="202">
        <v>0</v>
      </c>
      <c r="F85" s="202">
        <v>0</v>
      </c>
      <c r="G85" s="202">
        <v>17.239999999999998</v>
      </c>
      <c r="H85" s="202">
        <v>0</v>
      </c>
      <c r="I85" s="202">
        <v>0</v>
      </c>
      <c r="J85" s="202">
        <v>17.350000000000001</v>
      </c>
      <c r="K85" s="202">
        <v>6.09</v>
      </c>
      <c r="L85" s="202">
        <v>2.39</v>
      </c>
      <c r="M85" s="202">
        <v>0</v>
      </c>
      <c r="N85" s="202">
        <v>1.1200000000000001</v>
      </c>
      <c r="O85" s="202">
        <v>1.88</v>
      </c>
      <c r="P85" s="202">
        <v>2.2599999999999998</v>
      </c>
      <c r="Q85" s="202">
        <v>0.19</v>
      </c>
      <c r="R85" s="202">
        <v>0.4</v>
      </c>
      <c r="S85" s="202">
        <v>0.25</v>
      </c>
      <c r="T85" s="202">
        <v>0</v>
      </c>
      <c r="U85" s="202">
        <v>10.08</v>
      </c>
      <c r="V85" s="202">
        <v>0.13</v>
      </c>
      <c r="W85" s="202">
        <v>0.3</v>
      </c>
      <c r="X85" s="202">
        <v>1.36</v>
      </c>
      <c r="Y85" s="202">
        <v>0</v>
      </c>
      <c r="Z85" s="202">
        <v>2.63</v>
      </c>
      <c r="AA85" s="202">
        <v>0.85</v>
      </c>
      <c r="AB85" s="202">
        <v>0</v>
      </c>
      <c r="AC85" s="202">
        <v>10.66</v>
      </c>
      <c r="AD85" s="202">
        <v>0</v>
      </c>
      <c r="AE85" s="202">
        <v>0</v>
      </c>
      <c r="AF85" s="202">
        <v>0</v>
      </c>
      <c r="AG85" s="202">
        <v>22.6</v>
      </c>
      <c r="AH85" s="202">
        <v>0</v>
      </c>
      <c r="AI85" s="202">
        <v>0</v>
      </c>
      <c r="AJ85" s="202">
        <v>0</v>
      </c>
      <c r="AK85" s="202">
        <v>2.46</v>
      </c>
      <c r="AL85" s="202">
        <v>0</v>
      </c>
      <c r="AM85" s="202">
        <v>163.80000000000001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10.27</v>
      </c>
      <c r="E86" s="202">
        <v>0</v>
      </c>
      <c r="F86" s="202">
        <v>0</v>
      </c>
      <c r="G86" s="202">
        <v>17.239999999999998</v>
      </c>
      <c r="H86" s="202">
        <v>0</v>
      </c>
      <c r="I86" s="202">
        <v>0</v>
      </c>
      <c r="J86" s="202">
        <v>17.350000000000001</v>
      </c>
      <c r="K86" s="202">
        <v>6.09</v>
      </c>
      <c r="L86" s="202">
        <v>2.39</v>
      </c>
      <c r="M86" s="202">
        <v>0</v>
      </c>
      <c r="N86" s="202">
        <v>1.1200000000000001</v>
      </c>
      <c r="O86" s="202">
        <v>1.88</v>
      </c>
      <c r="P86" s="202">
        <v>2.2599999999999998</v>
      </c>
      <c r="Q86" s="202">
        <v>0.19</v>
      </c>
      <c r="R86" s="202">
        <v>0.4</v>
      </c>
      <c r="S86" s="202">
        <v>0.25</v>
      </c>
      <c r="T86" s="202">
        <v>0</v>
      </c>
      <c r="U86" s="202">
        <v>10.08</v>
      </c>
      <c r="V86" s="202">
        <v>0.13</v>
      </c>
      <c r="W86" s="202">
        <v>0.3</v>
      </c>
      <c r="X86" s="202">
        <v>1.36</v>
      </c>
      <c r="Y86" s="202">
        <v>0</v>
      </c>
      <c r="Z86" s="202">
        <v>2.63</v>
      </c>
      <c r="AA86" s="202">
        <v>0.85</v>
      </c>
      <c r="AB86" s="202">
        <v>0</v>
      </c>
      <c r="AC86" s="202">
        <v>10.66</v>
      </c>
      <c r="AD86" s="202">
        <v>0</v>
      </c>
      <c r="AE86" s="202">
        <v>0</v>
      </c>
      <c r="AF86" s="202">
        <v>0</v>
      </c>
      <c r="AG86" s="202">
        <v>22.11</v>
      </c>
      <c r="AH86" s="202">
        <v>0</v>
      </c>
      <c r="AI86" s="202">
        <v>0</v>
      </c>
      <c r="AJ86" s="202">
        <v>0</v>
      </c>
      <c r="AK86" s="202">
        <v>2.46</v>
      </c>
      <c r="AL86" s="202">
        <v>0</v>
      </c>
      <c r="AM86" s="202">
        <v>163.80000000000001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10.27</v>
      </c>
      <c r="E87" s="202">
        <v>0</v>
      </c>
      <c r="F87" s="202">
        <v>0</v>
      </c>
      <c r="G87" s="202">
        <v>17.239999999999998</v>
      </c>
      <c r="H87" s="202">
        <v>0</v>
      </c>
      <c r="I87" s="202">
        <v>0</v>
      </c>
      <c r="J87" s="202">
        <v>17.350000000000001</v>
      </c>
      <c r="K87" s="202">
        <v>6.09</v>
      </c>
      <c r="L87" s="202">
        <v>2.39</v>
      </c>
      <c r="M87" s="202">
        <v>0</v>
      </c>
      <c r="N87" s="202">
        <v>1.1200000000000001</v>
      </c>
      <c r="O87" s="202">
        <v>1.88</v>
      </c>
      <c r="P87" s="202">
        <v>2.2599999999999998</v>
      </c>
      <c r="Q87" s="202">
        <v>0.19</v>
      </c>
      <c r="R87" s="202">
        <v>0.4</v>
      </c>
      <c r="S87" s="202">
        <v>0.25</v>
      </c>
      <c r="T87" s="202">
        <v>0</v>
      </c>
      <c r="U87" s="202">
        <v>10.08</v>
      </c>
      <c r="V87" s="202">
        <v>0.13</v>
      </c>
      <c r="W87" s="202">
        <v>0.3</v>
      </c>
      <c r="X87" s="202">
        <v>1.36</v>
      </c>
      <c r="Y87" s="202">
        <v>0</v>
      </c>
      <c r="Z87" s="202">
        <v>2.63</v>
      </c>
      <c r="AA87" s="202">
        <v>0.85</v>
      </c>
      <c r="AB87" s="202">
        <v>0</v>
      </c>
      <c r="AC87" s="202">
        <v>10.66</v>
      </c>
      <c r="AD87" s="202">
        <v>0</v>
      </c>
      <c r="AE87" s="202">
        <v>0</v>
      </c>
      <c r="AF87" s="202">
        <v>0</v>
      </c>
      <c r="AG87" s="202">
        <v>22.11</v>
      </c>
      <c r="AH87" s="202">
        <v>0</v>
      </c>
      <c r="AI87" s="202">
        <v>0</v>
      </c>
      <c r="AJ87" s="202">
        <v>0</v>
      </c>
      <c r="AK87" s="202">
        <v>2.46</v>
      </c>
      <c r="AL87" s="202">
        <v>0</v>
      </c>
      <c r="AM87" s="202">
        <v>163.80000000000001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10.27</v>
      </c>
      <c r="E88" s="202">
        <v>0</v>
      </c>
      <c r="F88" s="202">
        <v>0</v>
      </c>
      <c r="G88" s="202">
        <v>17.239999999999998</v>
      </c>
      <c r="H88" s="202">
        <v>0</v>
      </c>
      <c r="I88" s="202">
        <v>0</v>
      </c>
      <c r="J88" s="202">
        <v>17.350000000000001</v>
      </c>
      <c r="K88" s="202">
        <v>6.09</v>
      </c>
      <c r="L88" s="202">
        <v>2.39</v>
      </c>
      <c r="M88" s="202">
        <v>0</v>
      </c>
      <c r="N88" s="202">
        <v>1.1200000000000001</v>
      </c>
      <c r="O88" s="202">
        <v>1.88</v>
      </c>
      <c r="P88" s="202">
        <v>2.2599999999999998</v>
      </c>
      <c r="Q88" s="202">
        <v>0.19</v>
      </c>
      <c r="R88" s="202">
        <v>0.4</v>
      </c>
      <c r="S88" s="202">
        <v>0.25</v>
      </c>
      <c r="T88" s="202">
        <v>0</v>
      </c>
      <c r="U88" s="202">
        <v>10.08</v>
      </c>
      <c r="V88" s="202">
        <v>0.13</v>
      </c>
      <c r="W88" s="202">
        <v>0.3</v>
      </c>
      <c r="X88" s="202">
        <v>1.36</v>
      </c>
      <c r="Y88" s="202">
        <v>0</v>
      </c>
      <c r="Z88" s="202">
        <v>2.63</v>
      </c>
      <c r="AA88" s="202">
        <v>0.85</v>
      </c>
      <c r="AB88" s="202">
        <v>0</v>
      </c>
      <c r="AC88" s="202">
        <v>10.66</v>
      </c>
      <c r="AD88" s="202">
        <v>0</v>
      </c>
      <c r="AE88" s="202">
        <v>0</v>
      </c>
      <c r="AF88" s="202">
        <v>0</v>
      </c>
      <c r="AG88" s="202">
        <v>22.11</v>
      </c>
      <c r="AH88" s="202">
        <v>0</v>
      </c>
      <c r="AI88" s="202">
        <v>0</v>
      </c>
      <c r="AJ88" s="202">
        <v>0</v>
      </c>
      <c r="AK88" s="202">
        <v>2.46</v>
      </c>
      <c r="AL88" s="202">
        <v>0</v>
      </c>
      <c r="AM88" s="202">
        <v>163.80000000000001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10.27</v>
      </c>
      <c r="E89" s="202">
        <v>0</v>
      </c>
      <c r="F89" s="202">
        <v>0</v>
      </c>
      <c r="G89" s="202">
        <v>17.239999999999998</v>
      </c>
      <c r="H89" s="202">
        <v>0</v>
      </c>
      <c r="I89" s="202">
        <v>0</v>
      </c>
      <c r="J89" s="202">
        <v>17.350000000000001</v>
      </c>
      <c r="K89" s="202">
        <v>6.09</v>
      </c>
      <c r="L89" s="202">
        <v>2.39</v>
      </c>
      <c r="M89" s="202">
        <v>0</v>
      </c>
      <c r="N89" s="202">
        <v>1.1200000000000001</v>
      </c>
      <c r="O89" s="202">
        <v>1.88</v>
      </c>
      <c r="P89" s="202">
        <v>2.2599999999999998</v>
      </c>
      <c r="Q89" s="202">
        <v>0.19</v>
      </c>
      <c r="R89" s="202">
        <v>0.4</v>
      </c>
      <c r="S89" s="202">
        <v>0.25</v>
      </c>
      <c r="T89" s="202">
        <v>0</v>
      </c>
      <c r="U89" s="202">
        <v>10.08</v>
      </c>
      <c r="V89" s="202">
        <v>0.13</v>
      </c>
      <c r="W89" s="202">
        <v>0.3</v>
      </c>
      <c r="X89" s="202">
        <v>1.36</v>
      </c>
      <c r="Y89" s="202">
        <v>0</v>
      </c>
      <c r="Z89" s="202">
        <v>2.63</v>
      </c>
      <c r="AA89" s="202">
        <v>0.85</v>
      </c>
      <c r="AB89" s="202">
        <v>0</v>
      </c>
      <c r="AC89" s="202">
        <v>10.66</v>
      </c>
      <c r="AD89" s="202">
        <v>0</v>
      </c>
      <c r="AE89" s="202">
        <v>0</v>
      </c>
      <c r="AF89" s="202">
        <v>0</v>
      </c>
      <c r="AG89" s="202">
        <v>22.11</v>
      </c>
      <c r="AH89" s="202">
        <v>0</v>
      </c>
      <c r="AI89" s="202">
        <v>0</v>
      </c>
      <c r="AJ89" s="202">
        <v>0</v>
      </c>
      <c r="AK89" s="202">
        <v>2.46</v>
      </c>
      <c r="AL89" s="202">
        <v>0</v>
      </c>
      <c r="AM89" s="202">
        <v>163.80000000000001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10.27</v>
      </c>
      <c r="E90" s="202">
        <v>0</v>
      </c>
      <c r="F90" s="202">
        <v>0</v>
      </c>
      <c r="G90" s="202">
        <v>17.239999999999998</v>
      </c>
      <c r="H90" s="202">
        <v>0</v>
      </c>
      <c r="I90" s="202">
        <v>0</v>
      </c>
      <c r="J90" s="202">
        <v>17.350000000000001</v>
      </c>
      <c r="K90" s="202">
        <v>6.09</v>
      </c>
      <c r="L90" s="202">
        <v>2.39</v>
      </c>
      <c r="M90" s="202">
        <v>0</v>
      </c>
      <c r="N90" s="202">
        <v>1.1200000000000001</v>
      </c>
      <c r="O90" s="202">
        <v>1.88</v>
      </c>
      <c r="P90" s="202">
        <v>2.2599999999999998</v>
      </c>
      <c r="Q90" s="202">
        <v>0.19</v>
      </c>
      <c r="R90" s="202">
        <v>0.4</v>
      </c>
      <c r="S90" s="202">
        <v>0.25</v>
      </c>
      <c r="T90" s="202">
        <v>0</v>
      </c>
      <c r="U90" s="202">
        <v>10.08</v>
      </c>
      <c r="V90" s="202">
        <v>0.13</v>
      </c>
      <c r="W90" s="202">
        <v>0.3</v>
      </c>
      <c r="X90" s="202">
        <v>1.36</v>
      </c>
      <c r="Y90" s="202">
        <v>0</v>
      </c>
      <c r="Z90" s="202">
        <v>2.63</v>
      </c>
      <c r="AA90" s="202">
        <v>0.85</v>
      </c>
      <c r="AB90" s="202">
        <v>0</v>
      </c>
      <c r="AC90" s="202">
        <v>10.42</v>
      </c>
      <c r="AD90" s="202">
        <v>0</v>
      </c>
      <c r="AE90" s="202">
        <v>0</v>
      </c>
      <c r="AF90" s="202">
        <v>0</v>
      </c>
      <c r="AG90" s="202">
        <v>22.11</v>
      </c>
      <c r="AH90" s="202">
        <v>0</v>
      </c>
      <c r="AI90" s="202">
        <v>0</v>
      </c>
      <c r="AJ90" s="202">
        <v>0</v>
      </c>
      <c r="AK90" s="202">
        <v>2.46</v>
      </c>
      <c r="AL90" s="202">
        <v>0</v>
      </c>
      <c r="AM90" s="202">
        <v>163.80000000000001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10.54</v>
      </c>
      <c r="E91" s="202">
        <v>0</v>
      </c>
      <c r="F91" s="202">
        <v>0</v>
      </c>
      <c r="G91" s="202">
        <v>17.32</v>
      </c>
      <c r="H91" s="202">
        <v>0</v>
      </c>
      <c r="I91" s="202">
        <v>0</v>
      </c>
      <c r="J91" s="202">
        <v>17.350000000000001</v>
      </c>
      <c r="K91" s="202">
        <v>6.09</v>
      </c>
      <c r="L91" s="202">
        <v>2.39</v>
      </c>
      <c r="M91" s="202">
        <v>0</v>
      </c>
      <c r="N91" s="202">
        <v>1.1200000000000001</v>
      </c>
      <c r="O91" s="202">
        <v>1.88</v>
      </c>
      <c r="P91" s="202">
        <v>2.2599999999999998</v>
      </c>
      <c r="Q91" s="202">
        <v>0.19</v>
      </c>
      <c r="R91" s="202">
        <v>0.4</v>
      </c>
      <c r="S91" s="202">
        <v>0.25</v>
      </c>
      <c r="T91" s="202">
        <v>0</v>
      </c>
      <c r="U91" s="202">
        <v>10.08</v>
      </c>
      <c r="V91" s="202">
        <v>0.13</v>
      </c>
      <c r="W91" s="202">
        <v>0.3</v>
      </c>
      <c r="X91" s="202">
        <v>1.36</v>
      </c>
      <c r="Y91" s="202">
        <v>0</v>
      </c>
      <c r="Z91" s="202">
        <v>2.63</v>
      </c>
      <c r="AA91" s="202">
        <v>0.85</v>
      </c>
      <c r="AB91" s="202">
        <v>0</v>
      </c>
      <c r="AC91" s="202">
        <v>10.42</v>
      </c>
      <c r="AD91" s="202">
        <v>0</v>
      </c>
      <c r="AE91" s="202">
        <v>0</v>
      </c>
      <c r="AF91" s="202">
        <v>0</v>
      </c>
      <c r="AG91" s="202">
        <v>22.11</v>
      </c>
      <c r="AH91" s="202">
        <v>0</v>
      </c>
      <c r="AI91" s="202">
        <v>0</v>
      </c>
      <c r="AJ91" s="202">
        <v>0</v>
      </c>
      <c r="AK91" s="202">
        <v>2.7</v>
      </c>
      <c r="AL91" s="202">
        <v>0</v>
      </c>
      <c r="AM91" s="202">
        <v>163.80000000000001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10.54</v>
      </c>
      <c r="E92" s="202">
        <v>0</v>
      </c>
      <c r="F92" s="202">
        <v>0</v>
      </c>
      <c r="G92" s="202">
        <v>17.32</v>
      </c>
      <c r="H92" s="202">
        <v>0</v>
      </c>
      <c r="I92" s="202">
        <v>0</v>
      </c>
      <c r="J92" s="202">
        <v>17.350000000000001</v>
      </c>
      <c r="K92" s="202">
        <v>6.09</v>
      </c>
      <c r="L92" s="202">
        <v>2.39</v>
      </c>
      <c r="M92" s="202">
        <v>0</v>
      </c>
      <c r="N92" s="202">
        <v>1.1200000000000001</v>
      </c>
      <c r="O92" s="202">
        <v>1.88</v>
      </c>
      <c r="P92" s="202">
        <v>2.2599999999999998</v>
      </c>
      <c r="Q92" s="202">
        <v>0.19</v>
      </c>
      <c r="R92" s="202">
        <v>0.4</v>
      </c>
      <c r="S92" s="202">
        <v>0.25</v>
      </c>
      <c r="T92" s="202">
        <v>0</v>
      </c>
      <c r="U92" s="202">
        <v>10.08</v>
      </c>
      <c r="V92" s="202">
        <v>0.13</v>
      </c>
      <c r="W92" s="202">
        <v>0.3</v>
      </c>
      <c r="X92" s="202">
        <v>1.36</v>
      </c>
      <c r="Y92" s="202">
        <v>0</v>
      </c>
      <c r="Z92" s="202">
        <v>2.63</v>
      </c>
      <c r="AA92" s="202">
        <v>0.85</v>
      </c>
      <c r="AB92" s="202">
        <v>0</v>
      </c>
      <c r="AC92" s="202">
        <v>10.42</v>
      </c>
      <c r="AD92" s="202">
        <v>0</v>
      </c>
      <c r="AE92" s="202">
        <v>0</v>
      </c>
      <c r="AF92" s="202">
        <v>0</v>
      </c>
      <c r="AG92" s="202">
        <v>22.11</v>
      </c>
      <c r="AH92" s="202">
        <v>0</v>
      </c>
      <c r="AI92" s="202">
        <v>0</v>
      </c>
      <c r="AJ92" s="202">
        <v>0</v>
      </c>
      <c r="AK92" s="202">
        <v>2.7</v>
      </c>
      <c r="AL92" s="202">
        <v>0</v>
      </c>
      <c r="AM92" s="202">
        <v>163.80000000000001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10.54</v>
      </c>
      <c r="E93" s="202">
        <v>0</v>
      </c>
      <c r="F93" s="202">
        <v>0</v>
      </c>
      <c r="G93" s="202">
        <v>17.32</v>
      </c>
      <c r="H93" s="202">
        <v>0</v>
      </c>
      <c r="I93" s="202">
        <v>0</v>
      </c>
      <c r="J93" s="202">
        <v>17.350000000000001</v>
      </c>
      <c r="K93" s="202">
        <v>6.09</v>
      </c>
      <c r="L93" s="202">
        <v>2.39</v>
      </c>
      <c r="M93" s="202">
        <v>0</v>
      </c>
      <c r="N93" s="202">
        <v>1.1200000000000001</v>
      </c>
      <c r="O93" s="202">
        <v>1.88</v>
      </c>
      <c r="P93" s="202">
        <v>2.2599999999999998</v>
      </c>
      <c r="Q93" s="202">
        <v>0.19</v>
      </c>
      <c r="R93" s="202">
        <v>0.4</v>
      </c>
      <c r="S93" s="202">
        <v>0.25</v>
      </c>
      <c r="T93" s="202">
        <v>0</v>
      </c>
      <c r="U93" s="202">
        <v>10.08</v>
      </c>
      <c r="V93" s="202">
        <v>0.13</v>
      </c>
      <c r="W93" s="202">
        <v>0.3</v>
      </c>
      <c r="X93" s="202">
        <v>1.36</v>
      </c>
      <c r="Y93" s="202">
        <v>0</v>
      </c>
      <c r="Z93" s="202">
        <v>2.63</v>
      </c>
      <c r="AA93" s="202">
        <v>0.85</v>
      </c>
      <c r="AB93" s="202">
        <v>0</v>
      </c>
      <c r="AC93" s="202">
        <v>10.42</v>
      </c>
      <c r="AD93" s="202">
        <v>0</v>
      </c>
      <c r="AE93" s="202">
        <v>0</v>
      </c>
      <c r="AF93" s="202">
        <v>0</v>
      </c>
      <c r="AG93" s="202">
        <v>22.11</v>
      </c>
      <c r="AH93" s="202">
        <v>0</v>
      </c>
      <c r="AI93" s="202">
        <v>0</v>
      </c>
      <c r="AJ93" s="202">
        <v>0</v>
      </c>
      <c r="AK93" s="202">
        <v>2.7</v>
      </c>
      <c r="AL93" s="202">
        <v>0</v>
      </c>
      <c r="AM93" s="202">
        <v>163.80000000000001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10.54</v>
      </c>
      <c r="E94" s="202">
        <v>0</v>
      </c>
      <c r="F94" s="202">
        <v>0</v>
      </c>
      <c r="G94" s="202">
        <v>17.32</v>
      </c>
      <c r="H94" s="202">
        <v>0</v>
      </c>
      <c r="I94" s="202">
        <v>0</v>
      </c>
      <c r="J94" s="202">
        <v>17.350000000000001</v>
      </c>
      <c r="K94" s="202">
        <v>6.09</v>
      </c>
      <c r="L94" s="202">
        <v>2.39</v>
      </c>
      <c r="M94" s="202">
        <v>0</v>
      </c>
      <c r="N94" s="202">
        <v>1.1200000000000001</v>
      </c>
      <c r="O94" s="202">
        <v>1.88</v>
      </c>
      <c r="P94" s="202">
        <v>2.2599999999999998</v>
      </c>
      <c r="Q94" s="202">
        <v>0.19</v>
      </c>
      <c r="R94" s="202">
        <v>0.4</v>
      </c>
      <c r="S94" s="202">
        <v>0.25</v>
      </c>
      <c r="T94" s="202">
        <v>0</v>
      </c>
      <c r="U94" s="202">
        <v>10.08</v>
      </c>
      <c r="V94" s="202">
        <v>0.13</v>
      </c>
      <c r="W94" s="202">
        <v>0.3</v>
      </c>
      <c r="X94" s="202">
        <v>1.36</v>
      </c>
      <c r="Y94" s="202">
        <v>0</v>
      </c>
      <c r="Z94" s="202">
        <v>2.63</v>
      </c>
      <c r="AA94" s="202">
        <v>0.85</v>
      </c>
      <c r="AB94" s="202">
        <v>0</v>
      </c>
      <c r="AC94" s="202">
        <v>10.42</v>
      </c>
      <c r="AD94" s="202">
        <v>0</v>
      </c>
      <c r="AE94" s="202">
        <v>0</v>
      </c>
      <c r="AF94" s="202">
        <v>0</v>
      </c>
      <c r="AG94" s="202">
        <v>22.11</v>
      </c>
      <c r="AH94" s="202">
        <v>0</v>
      </c>
      <c r="AI94" s="202">
        <v>0</v>
      </c>
      <c r="AJ94" s="202">
        <v>0</v>
      </c>
      <c r="AK94" s="202">
        <v>2.7</v>
      </c>
      <c r="AL94" s="202">
        <v>0</v>
      </c>
      <c r="AM94" s="202">
        <v>163.80000000000001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10.67</v>
      </c>
      <c r="E95" s="202">
        <v>0</v>
      </c>
      <c r="F95" s="202">
        <v>0</v>
      </c>
      <c r="G95" s="202">
        <v>17.32</v>
      </c>
      <c r="H95" s="202">
        <v>0</v>
      </c>
      <c r="I95" s="202">
        <v>0</v>
      </c>
      <c r="J95" s="202">
        <v>17.350000000000001</v>
      </c>
      <c r="K95" s="202">
        <v>6.09</v>
      </c>
      <c r="L95" s="202">
        <v>2.39</v>
      </c>
      <c r="M95" s="202">
        <v>0</v>
      </c>
      <c r="N95" s="202">
        <v>1.1200000000000001</v>
      </c>
      <c r="O95" s="202">
        <v>1.88</v>
      </c>
      <c r="P95" s="202">
        <v>2.2599999999999998</v>
      </c>
      <c r="Q95" s="202">
        <v>0.19</v>
      </c>
      <c r="R95" s="202">
        <v>0.4</v>
      </c>
      <c r="S95" s="202">
        <v>0.25</v>
      </c>
      <c r="T95" s="202">
        <v>0</v>
      </c>
      <c r="U95" s="202">
        <v>10.08</v>
      </c>
      <c r="V95" s="202">
        <v>0.13</v>
      </c>
      <c r="W95" s="202">
        <v>0.3</v>
      </c>
      <c r="X95" s="202">
        <v>1.36</v>
      </c>
      <c r="Y95" s="202">
        <v>0</v>
      </c>
      <c r="Z95" s="202">
        <v>2.63</v>
      </c>
      <c r="AA95" s="202">
        <v>0.79</v>
      </c>
      <c r="AB95" s="202">
        <v>0</v>
      </c>
      <c r="AC95" s="202">
        <v>10.42</v>
      </c>
      <c r="AD95" s="202">
        <v>0</v>
      </c>
      <c r="AE95" s="202">
        <v>0</v>
      </c>
      <c r="AF95" s="202">
        <v>0</v>
      </c>
      <c r="AG95" s="202">
        <v>22.11</v>
      </c>
      <c r="AH95" s="202">
        <v>0</v>
      </c>
      <c r="AI95" s="202">
        <v>0</v>
      </c>
      <c r="AJ95" s="202">
        <v>0</v>
      </c>
      <c r="AK95" s="202">
        <v>2.7</v>
      </c>
      <c r="AL95" s="202">
        <v>0</v>
      </c>
      <c r="AM95" s="202">
        <v>163.80000000000001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10.67</v>
      </c>
      <c r="E96" s="202">
        <v>0</v>
      </c>
      <c r="F96" s="202">
        <v>0</v>
      </c>
      <c r="G96" s="202">
        <v>17.32</v>
      </c>
      <c r="H96" s="202">
        <v>0</v>
      </c>
      <c r="I96" s="202">
        <v>0</v>
      </c>
      <c r="J96" s="202">
        <v>17.350000000000001</v>
      </c>
      <c r="K96" s="202">
        <v>6.09</v>
      </c>
      <c r="L96" s="202">
        <v>2.39</v>
      </c>
      <c r="M96" s="202">
        <v>0</v>
      </c>
      <c r="N96" s="202">
        <v>1.1200000000000001</v>
      </c>
      <c r="O96" s="202">
        <v>1.88</v>
      </c>
      <c r="P96" s="202">
        <v>2.2599999999999998</v>
      </c>
      <c r="Q96" s="202">
        <v>0.19</v>
      </c>
      <c r="R96" s="202">
        <v>0.4</v>
      </c>
      <c r="S96" s="202">
        <v>0.25</v>
      </c>
      <c r="T96" s="202">
        <v>0</v>
      </c>
      <c r="U96" s="202">
        <v>10.08</v>
      </c>
      <c r="V96" s="202">
        <v>0.13</v>
      </c>
      <c r="W96" s="202">
        <v>0.3</v>
      </c>
      <c r="X96" s="202">
        <v>1.36</v>
      </c>
      <c r="Y96" s="202">
        <v>0</v>
      </c>
      <c r="Z96" s="202">
        <v>2.63</v>
      </c>
      <c r="AA96" s="202">
        <v>0.79</v>
      </c>
      <c r="AB96" s="202">
        <v>0</v>
      </c>
      <c r="AC96" s="202">
        <v>10.42</v>
      </c>
      <c r="AD96" s="202">
        <v>0</v>
      </c>
      <c r="AE96" s="202">
        <v>0</v>
      </c>
      <c r="AF96" s="202">
        <v>0</v>
      </c>
      <c r="AG96" s="202">
        <v>22.11</v>
      </c>
      <c r="AH96" s="202">
        <v>0</v>
      </c>
      <c r="AI96" s="202">
        <v>0</v>
      </c>
      <c r="AJ96" s="202">
        <v>0</v>
      </c>
      <c r="AK96" s="202">
        <v>2.7</v>
      </c>
      <c r="AL96" s="202">
        <v>0</v>
      </c>
      <c r="AM96" s="202">
        <v>163.80000000000001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10.67</v>
      </c>
      <c r="E97" s="202">
        <v>0</v>
      </c>
      <c r="F97" s="202">
        <v>0</v>
      </c>
      <c r="G97" s="202">
        <v>17.32</v>
      </c>
      <c r="H97" s="202">
        <v>0</v>
      </c>
      <c r="I97" s="202">
        <v>0</v>
      </c>
      <c r="J97" s="202">
        <v>17.350000000000001</v>
      </c>
      <c r="K97" s="202">
        <v>6.09</v>
      </c>
      <c r="L97" s="202">
        <v>2.39</v>
      </c>
      <c r="M97" s="202">
        <v>0</v>
      </c>
      <c r="N97" s="202">
        <v>1.1200000000000001</v>
      </c>
      <c r="O97" s="202">
        <v>1.88</v>
      </c>
      <c r="P97" s="202">
        <v>2.2599999999999998</v>
      </c>
      <c r="Q97" s="202">
        <v>0.19</v>
      </c>
      <c r="R97" s="202">
        <v>0.4</v>
      </c>
      <c r="S97" s="202">
        <v>0.25</v>
      </c>
      <c r="T97" s="202">
        <v>0</v>
      </c>
      <c r="U97" s="202">
        <v>10.08</v>
      </c>
      <c r="V97" s="202">
        <v>0.13</v>
      </c>
      <c r="W97" s="202">
        <v>0.3</v>
      </c>
      <c r="X97" s="202">
        <v>1.36</v>
      </c>
      <c r="Y97" s="202">
        <v>0</v>
      </c>
      <c r="Z97" s="202">
        <v>2.63</v>
      </c>
      <c r="AA97" s="202">
        <v>0.79</v>
      </c>
      <c r="AB97" s="202">
        <v>0</v>
      </c>
      <c r="AC97" s="202">
        <v>10.42</v>
      </c>
      <c r="AD97" s="202">
        <v>0</v>
      </c>
      <c r="AE97" s="202">
        <v>0</v>
      </c>
      <c r="AF97" s="202">
        <v>0</v>
      </c>
      <c r="AG97" s="202">
        <v>22.11</v>
      </c>
      <c r="AH97" s="202">
        <v>0</v>
      </c>
      <c r="AI97" s="202">
        <v>0</v>
      </c>
      <c r="AJ97" s="202">
        <v>0</v>
      </c>
      <c r="AK97" s="202">
        <v>2.7</v>
      </c>
      <c r="AL97" s="202">
        <v>0</v>
      </c>
      <c r="AM97" s="202">
        <v>163.80000000000001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10.67</v>
      </c>
      <c r="E98" s="202">
        <v>0</v>
      </c>
      <c r="F98" s="202">
        <v>0</v>
      </c>
      <c r="G98" s="202">
        <v>17.38</v>
      </c>
      <c r="H98" s="202">
        <v>0</v>
      </c>
      <c r="I98" s="202">
        <v>0</v>
      </c>
      <c r="J98" s="202">
        <v>17.350000000000001</v>
      </c>
      <c r="K98" s="202">
        <v>6.09</v>
      </c>
      <c r="L98" s="202">
        <v>2.39</v>
      </c>
      <c r="M98" s="202">
        <v>0</v>
      </c>
      <c r="N98" s="202">
        <v>1.1200000000000001</v>
      </c>
      <c r="O98" s="202">
        <v>1.88</v>
      </c>
      <c r="P98" s="202">
        <v>2.2599999999999998</v>
      </c>
      <c r="Q98" s="202">
        <v>0.19</v>
      </c>
      <c r="R98" s="202">
        <v>0.4</v>
      </c>
      <c r="S98" s="202">
        <v>0.25</v>
      </c>
      <c r="T98" s="202">
        <v>0</v>
      </c>
      <c r="U98" s="202">
        <v>10.08</v>
      </c>
      <c r="V98" s="202">
        <v>0.13</v>
      </c>
      <c r="W98" s="202">
        <v>0.3</v>
      </c>
      <c r="X98" s="202">
        <v>1.36</v>
      </c>
      <c r="Y98" s="202">
        <v>0</v>
      </c>
      <c r="Z98" s="202">
        <v>2.63</v>
      </c>
      <c r="AA98" s="202">
        <v>0.79</v>
      </c>
      <c r="AB98" s="202">
        <v>0</v>
      </c>
      <c r="AC98" s="202">
        <v>10.42</v>
      </c>
      <c r="AD98" s="202">
        <v>0</v>
      </c>
      <c r="AE98" s="202">
        <v>0</v>
      </c>
      <c r="AF98" s="202">
        <v>0</v>
      </c>
      <c r="AG98" s="202">
        <v>22.11</v>
      </c>
      <c r="AH98" s="202">
        <v>0</v>
      </c>
      <c r="AI98" s="202">
        <v>0</v>
      </c>
      <c r="AJ98" s="202">
        <v>0</v>
      </c>
      <c r="AK98" s="202">
        <v>2.7</v>
      </c>
      <c r="AL98" s="202">
        <v>0</v>
      </c>
      <c r="AM98" s="202">
        <v>163.80000000000001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0.22461999999999971</v>
      </c>
      <c r="E99">
        <f t="shared" si="0"/>
        <v>0</v>
      </c>
      <c r="F99">
        <f t="shared" si="0"/>
        <v>0</v>
      </c>
      <c r="G99">
        <f t="shared" si="0"/>
        <v>0.41693499999999983</v>
      </c>
      <c r="H99">
        <f t="shared" si="0"/>
        <v>0</v>
      </c>
      <c r="I99">
        <f t="shared" si="0"/>
        <v>0</v>
      </c>
      <c r="J99">
        <f t="shared" si="0"/>
        <v>0.41565999999999975</v>
      </c>
      <c r="K99">
        <f t="shared" si="0"/>
        <v>1.3980425000000027</v>
      </c>
      <c r="L99">
        <f t="shared" si="0"/>
        <v>0.55282749999999958</v>
      </c>
      <c r="M99">
        <f t="shared" si="0"/>
        <v>0</v>
      </c>
      <c r="N99">
        <f t="shared" si="0"/>
        <v>2.6880000000000032E-2</v>
      </c>
      <c r="O99">
        <f t="shared" si="0"/>
        <v>4.5119999999999938E-2</v>
      </c>
      <c r="P99">
        <f t="shared" si="0"/>
        <v>5.3307499999999945E-2</v>
      </c>
      <c r="Q99">
        <f t="shared" si="0"/>
        <v>3.7477499999999969E-2</v>
      </c>
      <c r="R99">
        <f t="shared" si="0"/>
        <v>7.9647499999999857E-2</v>
      </c>
      <c r="S99">
        <f t="shared" si="0"/>
        <v>4.660750000000001E-2</v>
      </c>
      <c r="T99">
        <f t="shared" si="0"/>
        <v>0</v>
      </c>
      <c r="U99">
        <f t="shared" si="0"/>
        <v>0.23920000000000033</v>
      </c>
      <c r="V99">
        <f t="shared" si="0"/>
        <v>1.4525000000000033E-2</v>
      </c>
      <c r="W99">
        <f t="shared" si="0"/>
        <v>2.7262499999999981E-2</v>
      </c>
      <c r="X99">
        <f t="shared" si="0"/>
        <v>0.13134000000000012</v>
      </c>
      <c r="Y99">
        <f t="shared" si="0"/>
        <v>0</v>
      </c>
      <c r="Z99">
        <f t="shared" si="0"/>
        <v>0.45705500000000088</v>
      </c>
      <c r="AA99">
        <f t="shared" si="0"/>
        <v>0.16450749999999997</v>
      </c>
      <c r="AB99">
        <f t="shared" si="0"/>
        <v>0</v>
      </c>
      <c r="AC99">
        <f t="shared" si="0"/>
        <v>0.2486149999999997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0.52566249999999914</v>
      </c>
      <c r="AH99">
        <f t="shared" si="0"/>
        <v>0</v>
      </c>
      <c r="AI99">
        <f t="shared" si="0"/>
        <v>5.6249999999999998E-3</v>
      </c>
      <c r="AJ99">
        <f t="shared" si="0"/>
        <v>0</v>
      </c>
      <c r="AK99">
        <f t="shared" si="0"/>
        <v>0.20151250000000001</v>
      </c>
      <c r="AL99">
        <f t="shared" si="0"/>
        <v>0</v>
      </c>
      <c r="AM99">
        <f t="shared" si="0"/>
        <v>3.931199999999996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8.34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16.78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8.34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16.78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8.34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16.78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8.34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16.78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8.34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16.78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8.34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16.78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8.34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16.78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8.34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16.78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8.34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16.78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8.34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16.78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8.34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16.78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8.34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16.78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8.34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16.78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8.34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16.78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8.34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16.78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8.34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16.78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8.34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16.78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8.34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16.78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8.34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16.78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8.34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16.78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8.34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16.78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8.34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16.78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8.34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16.78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8.34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16.78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8.34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16.78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8.34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16.78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8.34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16.78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8.34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16.78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8.34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16.78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8.34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16.78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8.34</v>
      </c>
      <c r="AH33" s="202">
        <v>0</v>
      </c>
      <c r="AI33" s="202">
        <v>1.21</v>
      </c>
      <c r="AJ33" s="202">
        <v>0</v>
      </c>
      <c r="AK33" s="202">
        <v>0</v>
      </c>
      <c r="AL33" s="202">
        <v>0</v>
      </c>
      <c r="AM33" s="202">
        <v>16.78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8.34</v>
      </c>
      <c r="AH34" s="202">
        <v>0</v>
      </c>
      <c r="AI34" s="202">
        <v>2.42</v>
      </c>
      <c r="AJ34" s="202">
        <v>0</v>
      </c>
      <c r="AK34" s="202">
        <v>0</v>
      </c>
      <c r="AL34" s="202">
        <v>0</v>
      </c>
      <c r="AM34" s="202">
        <v>16.78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8.34</v>
      </c>
      <c r="AH35" s="202">
        <v>0</v>
      </c>
      <c r="AI35" s="202">
        <v>4.8499999999999996</v>
      </c>
      <c r="AJ35" s="202">
        <v>0</v>
      </c>
      <c r="AK35" s="202">
        <v>0</v>
      </c>
      <c r="AL35" s="202">
        <v>0</v>
      </c>
      <c r="AM35" s="202">
        <v>16.78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8.34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16.78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8.34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16.78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8.34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16.78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8.34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16.420000000000002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8.34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16.420000000000002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8.34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16.420000000000002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8.34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16.420000000000002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8.34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16.420000000000002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8.34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16.420000000000002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8.5399999999999991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16.420000000000002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8.5399999999999991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16.420000000000002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8.5399999999999991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16.420000000000002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8.5399999999999991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16.420000000000002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8.5399999999999991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16.420000000000002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8.5399999999999991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16.420000000000002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8.5399999999999991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16.420000000000002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8.5399999999999991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16.420000000000002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8.5399999999999991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16.420000000000002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8.5399999999999991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16.420000000000002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8.5399999999999991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16.420000000000002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8.5399999999999991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16.420000000000002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8.5399999999999991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16.420000000000002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8.5399999999999991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16.420000000000002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8.5399999999999991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16.420000000000002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8.5399999999999991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16.420000000000002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8.5399999999999991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16.420000000000002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8.5399999999999991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16.420000000000002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8.73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16.420000000000002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8.73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16.420000000000002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9.57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16.420000000000002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9.57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16.420000000000002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8.73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16.420000000000002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8.73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16.420000000000002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8.73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16.420000000000002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8.73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16.420000000000002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8.73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16.420000000000002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8.73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16.420000000000002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8.73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16.420000000000002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8.73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16.420000000000002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8.73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16.600000000000001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8.5399999999999991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16.600000000000001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8.5399999999999991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16.600000000000001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8.5399999999999991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16.600000000000001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8.5399999999999991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16.600000000000001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8.5399999999999991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16.600000000000001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8.5399999999999991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16.600000000000001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8.5399999999999991</v>
      </c>
      <c r="AH82" s="202">
        <v>0</v>
      </c>
      <c r="AI82" s="202">
        <v>0</v>
      </c>
      <c r="AJ82" s="202">
        <v>0</v>
      </c>
      <c r="AK82" s="202">
        <v>0.25</v>
      </c>
      <c r="AL82" s="202">
        <v>0</v>
      </c>
      <c r="AM82" s="202">
        <v>16.600000000000001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8.5399999999999991</v>
      </c>
      <c r="AH83" s="202">
        <v>0</v>
      </c>
      <c r="AI83" s="202">
        <v>0</v>
      </c>
      <c r="AJ83" s="202">
        <v>0</v>
      </c>
      <c r="AK83" s="202">
        <v>0.25</v>
      </c>
      <c r="AL83" s="202">
        <v>0</v>
      </c>
      <c r="AM83" s="202">
        <v>16.600000000000001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8.5399999999999991</v>
      </c>
      <c r="AH84" s="202">
        <v>0</v>
      </c>
      <c r="AI84" s="202">
        <v>0</v>
      </c>
      <c r="AJ84" s="202">
        <v>0</v>
      </c>
      <c r="AK84" s="202">
        <v>0.25</v>
      </c>
      <c r="AL84" s="202">
        <v>0</v>
      </c>
      <c r="AM84" s="202">
        <v>16.600000000000001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8.5399999999999991</v>
      </c>
      <c r="AH85" s="202">
        <v>0</v>
      </c>
      <c r="AI85" s="202">
        <v>0</v>
      </c>
      <c r="AJ85" s="202">
        <v>0</v>
      </c>
      <c r="AK85" s="202">
        <v>0.25</v>
      </c>
      <c r="AL85" s="202">
        <v>0</v>
      </c>
      <c r="AM85" s="202">
        <v>16.600000000000001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8.34</v>
      </c>
      <c r="AH86" s="202">
        <v>0</v>
      </c>
      <c r="AI86" s="202">
        <v>0</v>
      </c>
      <c r="AJ86" s="202">
        <v>0</v>
      </c>
      <c r="AK86" s="202">
        <v>0.25</v>
      </c>
      <c r="AL86" s="202">
        <v>0</v>
      </c>
      <c r="AM86" s="202">
        <v>16.600000000000001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8.34</v>
      </c>
      <c r="AH87" s="202">
        <v>0</v>
      </c>
      <c r="AI87" s="202">
        <v>0</v>
      </c>
      <c r="AJ87" s="202">
        <v>0</v>
      </c>
      <c r="AK87" s="202">
        <v>0.25</v>
      </c>
      <c r="AL87" s="202">
        <v>0</v>
      </c>
      <c r="AM87" s="202">
        <v>16.600000000000001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8.34</v>
      </c>
      <c r="AH88" s="202">
        <v>0</v>
      </c>
      <c r="AI88" s="202">
        <v>0</v>
      </c>
      <c r="AJ88" s="202">
        <v>0</v>
      </c>
      <c r="AK88" s="202">
        <v>0.25</v>
      </c>
      <c r="AL88" s="202">
        <v>0</v>
      </c>
      <c r="AM88" s="202">
        <v>16.600000000000001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8.34</v>
      </c>
      <c r="AH89" s="202">
        <v>0</v>
      </c>
      <c r="AI89" s="202">
        <v>0</v>
      </c>
      <c r="AJ89" s="202">
        <v>0</v>
      </c>
      <c r="AK89" s="202">
        <v>0.25</v>
      </c>
      <c r="AL89" s="202">
        <v>0</v>
      </c>
      <c r="AM89" s="202">
        <v>16.600000000000001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8.34</v>
      </c>
      <c r="AH90" s="202">
        <v>0</v>
      </c>
      <c r="AI90" s="202">
        <v>0</v>
      </c>
      <c r="AJ90" s="202">
        <v>0</v>
      </c>
      <c r="AK90" s="202">
        <v>0.25</v>
      </c>
      <c r="AL90" s="202">
        <v>0</v>
      </c>
      <c r="AM90" s="202">
        <v>16.600000000000001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8.34</v>
      </c>
      <c r="AH91" s="202">
        <v>0</v>
      </c>
      <c r="AI91" s="202">
        <v>0</v>
      </c>
      <c r="AJ91" s="202">
        <v>0</v>
      </c>
      <c r="AK91" s="202">
        <v>0.27</v>
      </c>
      <c r="AL91" s="202">
        <v>0</v>
      </c>
      <c r="AM91" s="202">
        <v>16.600000000000001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8.34</v>
      </c>
      <c r="AH92" s="202">
        <v>0</v>
      </c>
      <c r="AI92" s="202">
        <v>0</v>
      </c>
      <c r="AJ92" s="202">
        <v>0</v>
      </c>
      <c r="AK92" s="202">
        <v>0.27</v>
      </c>
      <c r="AL92" s="202">
        <v>0</v>
      </c>
      <c r="AM92" s="202">
        <v>16.600000000000001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8.34</v>
      </c>
      <c r="AH93" s="202">
        <v>0</v>
      </c>
      <c r="AI93" s="202">
        <v>0</v>
      </c>
      <c r="AJ93" s="202">
        <v>0</v>
      </c>
      <c r="AK93" s="202">
        <v>0.27</v>
      </c>
      <c r="AL93" s="202">
        <v>0</v>
      </c>
      <c r="AM93" s="202">
        <v>16.600000000000001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8.34</v>
      </c>
      <c r="AH94" s="202">
        <v>0</v>
      </c>
      <c r="AI94" s="202">
        <v>0</v>
      </c>
      <c r="AJ94" s="202">
        <v>0</v>
      </c>
      <c r="AK94" s="202">
        <v>0.27</v>
      </c>
      <c r="AL94" s="202">
        <v>0</v>
      </c>
      <c r="AM94" s="202">
        <v>16.600000000000001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8.34</v>
      </c>
      <c r="AH95" s="202">
        <v>0</v>
      </c>
      <c r="AI95" s="202">
        <v>0</v>
      </c>
      <c r="AJ95" s="202">
        <v>0</v>
      </c>
      <c r="AK95" s="202">
        <v>0.27</v>
      </c>
      <c r="AL95" s="202">
        <v>0</v>
      </c>
      <c r="AM95" s="202">
        <v>16.600000000000001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8.34</v>
      </c>
      <c r="AH96" s="202">
        <v>0</v>
      </c>
      <c r="AI96" s="202">
        <v>0</v>
      </c>
      <c r="AJ96" s="202">
        <v>0</v>
      </c>
      <c r="AK96" s="202">
        <v>0.27</v>
      </c>
      <c r="AL96" s="202">
        <v>0</v>
      </c>
      <c r="AM96" s="202">
        <v>16.600000000000001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8.34</v>
      </c>
      <c r="AH97" s="202">
        <v>0</v>
      </c>
      <c r="AI97" s="202">
        <v>0</v>
      </c>
      <c r="AJ97" s="202">
        <v>0</v>
      </c>
      <c r="AK97" s="202">
        <v>0.27</v>
      </c>
      <c r="AL97" s="202">
        <v>0</v>
      </c>
      <c r="AM97" s="202">
        <v>16.600000000000001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8.34</v>
      </c>
      <c r="AH98" s="202">
        <v>0</v>
      </c>
      <c r="AI98" s="202">
        <v>0</v>
      </c>
      <c r="AJ98" s="202">
        <v>0</v>
      </c>
      <c r="AK98" s="202">
        <v>0.27</v>
      </c>
      <c r="AL98" s="202">
        <v>0</v>
      </c>
      <c r="AM98" s="202">
        <v>16.600000000000001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0.20324750000000011</v>
      </c>
      <c r="AH99">
        <f t="shared" si="0"/>
        <v>0</v>
      </c>
      <c r="AI99">
        <f t="shared" si="0"/>
        <v>2.1199999999999999E-3</v>
      </c>
      <c r="AJ99">
        <f t="shared" si="0"/>
        <v>0</v>
      </c>
      <c r="AK99">
        <f t="shared" si="0"/>
        <v>1.1025E-3</v>
      </c>
      <c r="AL99">
        <f t="shared" si="0"/>
        <v>0</v>
      </c>
      <c r="AM99">
        <f t="shared" si="0"/>
        <v>0.39839999999999925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8.3699999999999992</v>
      </c>
      <c r="H3" s="202">
        <v>0</v>
      </c>
      <c r="I3" s="202">
        <v>0</v>
      </c>
      <c r="J3" s="202">
        <v>8.8699999999999992</v>
      </c>
      <c r="K3" s="202">
        <v>2.94</v>
      </c>
      <c r="L3" s="202">
        <v>9.25</v>
      </c>
      <c r="M3" s="202">
        <v>0.1</v>
      </c>
      <c r="N3" s="202">
        <v>0.11</v>
      </c>
      <c r="O3" s="202">
        <v>0.12</v>
      </c>
      <c r="P3" s="202">
        <v>0.18</v>
      </c>
      <c r="Q3" s="202">
        <v>0.39</v>
      </c>
      <c r="R3" s="202">
        <v>1.28</v>
      </c>
      <c r="S3" s="202">
        <v>0.64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41.32</v>
      </c>
      <c r="AH3" s="202">
        <v>0</v>
      </c>
      <c r="AI3" s="202">
        <v>0</v>
      </c>
      <c r="AJ3" s="202">
        <v>0</v>
      </c>
      <c r="AK3" s="202">
        <v>4.3499999999999996</v>
      </c>
      <c r="AL3" s="202">
        <v>0</v>
      </c>
      <c r="AM3" s="202">
        <v>67.12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12.71</v>
      </c>
      <c r="AV3" s="202">
        <v>0.16</v>
      </c>
      <c r="AW3" s="202">
        <v>0.2</v>
      </c>
      <c r="AX3" s="202">
        <v>0.13</v>
      </c>
      <c r="AY3" s="202">
        <v>0.19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8.3699999999999992</v>
      </c>
      <c r="H4" s="202">
        <v>0</v>
      </c>
      <c r="I4" s="202">
        <v>0</v>
      </c>
      <c r="J4" s="202">
        <v>8.8699999999999992</v>
      </c>
      <c r="K4" s="202">
        <v>2.94</v>
      </c>
      <c r="L4" s="202">
        <v>9.25</v>
      </c>
      <c r="M4" s="202">
        <v>0.1</v>
      </c>
      <c r="N4" s="202">
        <v>0.11</v>
      </c>
      <c r="O4" s="202">
        <v>0.12</v>
      </c>
      <c r="P4" s="202">
        <v>0.18</v>
      </c>
      <c r="Q4" s="202">
        <v>0.39</v>
      </c>
      <c r="R4" s="202">
        <v>1.28</v>
      </c>
      <c r="S4" s="202">
        <v>0.64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41.32</v>
      </c>
      <c r="AH4" s="202">
        <v>0</v>
      </c>
      <c r="AI4" s="202">
        <v>0</v>
      </c>
      <c r="AJ4" s="202">
        <v>0</v>
      </c>
      <c r="AK4" s="202">
        <v>4.3499999999999996</v>
      </c>
      <c r="AL4" s="202">
        <v>0</v>
      </c>
      <c r="AM4" s="202">
        <v>67.12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12.71</v>
      </c>
      <c r="AV4" s="202">
        <v>0.16</v>
      </c>
      <c r="AW4" s="202">
        <v>0.2</v>
      </c>
      <c r="AX4" s="202">
        <v>0.13</v>
      </c>
      <c r="AY4" s="202">
        <v>0.19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8.3699999999999992</v>
      </c>
      <c r="H5" s="202">
        <v>0</v>
      </c>
      <c r="I5" s="202">
        <v>0</v>
      </c>
      <c r="J5" s="202">
        <v>8.8699999999999992</v>
      </c>
      <c r="K5" s="202">
        <v>2.94</v>
      </c>
      <c r="L5" s="202">
        <v>9.25</v>
      </c>
      <c r="M5" s="202">
        <v>0.1</v>
      </c>
      <c r="N5" s="202">
        <v>0.11</v>
      </c>
      <c r="O5" s="202">
        <v>0.12</v>
      </c>
      <c r="P5" s="202">
        <v>0.18</v>
      </c>
      <c r="Q5" s="202">
        <v>0.39</v>
      </c>
      <c r="R5" s="202">
        <v>1.28</v>
      </c>
      <c r="S5" s="202">
        <v>0.64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41.32</v>
      </c>
      <c r="AH5" s="202">
        <v>0</v>
      </c>
      <c r="AI5" s="202">
        <v>0</v>
      </c>
      <c r="AJ5" s="202">
        <v>0</v>
      </c>
      <c r="AK5" s="202">
        <v>4.3499999999999996</v>
      </c>
      <c r="AL5" s="202">
        <v>0</v>
      </c>
      <c r="AM5" s="202">
        <v>67.12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12.71</v>
      </c>
      <c r="AV5" s="202">
        <v>0.16</v>
      </c>
      <c r="AW5" s="202">
        <v>0.2</v>
      </c>
      <c r="AX5" s="202">
        <v>0.13</v>
      </c>
      <c r="AY5" s="202">
        <v>0.19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8.3699999999999992</v>
      </c>
      <c r="H6" s="202">
        <v>0</v>
      </c>
      <c r="I6" s="202">
        <v>0</v>
      </c>
      <c r="J6" s="202">
        <v>8.8699999999999992</v>
      </c>
      <c r="K6" s="202">
        <v>2.94</v>
      </c>
      <c r="L6" s="202">
        <v>9.25</v>
      </c>
      <c r="M6" s="202">
        <v>0.1</v>
      </c>
      <c r="N6" s="202">
        <v>0.11</v>
      </c>
      <c r="O6" s="202">
        <v>0.12</v>
      </c>
      <c r="P6" s="202">
        <v>0.18</v>
      </c>
      <c r="Q6" s="202">
        <v>0.39</v>
      </c>
      <c r="R6" s="202">
        <v>1.28</v>
      </c>
      <c r="S6" s="202">
        <v>0.64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41.32</v>
      </c>
      <c r="AH6" s="202">
        <v>0</v>
      </c>
      <c r="AI6" s="202">
        <v>0</v>
      </c>
      <c r="AJ6" s="202">
        <v>0</v>
      </c>
      <c r="AK6" s="202">
        <v>4.3499999999999996</v>
      </c>
      <c r="AL6" s="202">
        <v>0</v>
      </c>
      <c r="AM6" s="202">
        <v>67.12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12.71</v>
      </c>
      <c r="AV6" s="202">
        <v>0.16</v>
      </c>
      <c r="AW6" s="202">
        <v>0.2</v>
      </c>
      <c r="AX6" s="202">
        <v>0.13</v>
      </c>
      <c r="AY6" s="202">
        <v>0.19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8.3699999999999992</v>
      </c>
      <c r="H7" s="202">
        <v>0</v>
      </c>
      <c r="I7" s="202">
        <v>0</v>
      </c>
      <c r="J7" s="202">
        <v>8.8699999999999992</v>
      </c>
      <c r="K7" s="202">
        <v>2.95</v>
      </c>
      <c r="L7" s="202">
        <v>9.36</v>
      </c>
      <c r="M7" s="202">
        <v>0.1</v>
      </c>
      <c r="N7" s="202">
        <v>0.11</v>
      </c>
      <c r="O7" s="202">
        <v>0.12</v>
      </c>
      <c r="P7" s="202">
        <v>0.18</v>
      </c>
      <c r="Q7" s="202">
        <v>0.39</v>
      </c>
      <c r="R7" s="202">
        <v>1.28</v>
      </c>
      <c r="S7" s="202">
        <v>0.64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41.32</v>
      </c>
      <c r="AH7" s="202">
        <v>0</v>
      </c>
      <c r="AI7" s="202">
        <v>0</v>
      </c>
      <c r="AJ7" s="202">
        <v>0</v>
      </c>
      <c r="AK7" s="202">
        <v>4.3499999999999996</v>
      </c>
      <c r="AL7" s="202">
        <v>0</v>
      </c>
      <c r="AM7" s="202">
        <v>67.12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12.71</v>
      </c>
      <c r="AV7" s="202">
        <v>0.16</v>
      </c>
      <c r="AW7" s="202">
        <v>0.2</v>
      </c>
      <c r="AX7" s="202">
        <v>0.13</v>
      </c>
      <c r="AY7" s="202">
        <v>0.19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8.3699999999999992</v>
      </c>
      <c r="H8" s="202">
        <v>0</v>
      </c>
      <c r="I8" s="202">
        <v>0</v>
      </c>
      <c r="J8" s="202">
        <v>8.8699999999999992</v>
      </c>
      <c r="K8" s="202">
        <v>2.95</v>
      </c>
      <c r="L8" s="202">
        <v>9.36</v>
      </c>
      <c r="M8" s="202">
        <v>0.1</v>
      </c>
      <c r="N8" s="202">
        <v>0.11</v>
      </c>
      <c r="O8" s="202">
        <v>0.12</v>
      </c>
      <c r="P8" s="202">
        <v>0.18</v>
      </c>
      <c r="Q8" s="202">
        <v>0.39</v>
      </c>
      <c r="R8" s="202">
        <v>1.28</v>
      </c>
      <c r="S8" s="202">
        <v>0.64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41.32</v>
      </c>
      <c r="AH8" s="202">
        <v>0</v>
      </c>
      <c r="AI8" s="202">
        <v>0</v>
      </c>
      <c r="AJ8" s="202">
        <v>0</v>
      </c>
      <c r="AK8" s="202">
        <v>4.3499999999999996</v>
      </c>
      <c r="AL8" s="202">
        <v>0</v>
      </c>
      <c r="AM8" s="202">
        <v>67.12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12.71</v>
      </c>
      <c r="AV8" s="202">
        <v>0.16</v>
      </c>
      <c r="AW8" s="202">
        <v>0.2</v>
      </c>
      <c r="AX8" s="202">
        <v>0.13</v>
      </c>
      <c r="AY8" s="202">
        <v>0.19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8.3699999999999992</v>
      </c>
      <c r="H9" s="202">
        <v>0</v>
      </c>
      <c r="I9" s="202">
        <v>0</v>
      </c>
      <c r="J9" s="202">
        <v>8.8699999999999992</v>
      </c>
      <c r="K9" s="202">
        <v>2.95</v>
      </c>
      <c r="L9" s="202">
        <v>9.36</v>
      </c>
      <c r="M9" s="202">
        <v>0.1</v>
      </c>
      <c r="N9" s="202">
        <v>0.11</v>
      </c>
      <c r="O9" s="202">
        <v>0.12</v>
      </c>
      <c r="P9" s="202">
        <v>0.18</v>
      </c>
      <c r="Q9" s="202">
        <v>0.39</v>
      </c>
      <c r="R9" s="202">
        <v>1.28</v>
      </c>
      <c r="S9" s="202">
        <v>0.64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41.32</v>
      </c>
      <c r="AH9" s="202">
        <v>0</v>
      </c>
      <c r="AI9" s="202">
        <v>0</v>
      </c>
      <c r="AJ9" s="202">
        <v>0</v>
      </c>
      <c r="AK9" s="202">
        <v>4.3499999999999996</v>
      </c>
      <c r="AL9" s="202">
        <v>0</v>
      </c>
      <c r="AM9" s="202">
        <v>67.12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12.71</v>
      </c>
      <c r="AV9" s="202">
        <v>0.16</v>
      </c>
      <c r="AW9" s="202">
        <v>0.2</v>
      </c>
      <c r="AX9" s="202">
        <v>0.13</v>
      </c>
      <c r="AY9" s="202">
        <v>0.19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8.3699999999999992</v>
      </c>
      <c r="H10" s="202">
        <v>0</v>
      </c>
      <c r="I10" s="202">
        <v>0</v>
      </c>
      <c r="J10" s="202">
        <v>8.8699999999999992</v>
      </c>
      <c r="K10" s="202">
        <v>2.95</v>
      </c>
      <c r="L10" s="202">
        <v>9.36</v>
      </c>
      <c r="M10" s="202">
        <v>0.1</v>
      </c>
      <c r="N10" s="202">
        <v>0.11</v>
      </c>
      <c r="O10" s="202">
        <v>0.12</v>
      </c>
      <c r="P10" s="202">
        <v>0.18</v>
      </c>
      <c r="Q10" s="202">
        <v>0.4</v>
      </c>
      <c r="R10" s="202">
        <v>1.28</v>
      </c>
      <c r="S10" s="202">
        <v>0.65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41.32</v>
      </c>
      <c r="AH10" s="202">
        <v>0</v>
      </c>
      <c r="AI10" s="202">
        <v>0</v>
      </c>
      <c r="AJ10" s="202">
        <v>0</v>
      </c>
      <c r="AK10" s="202">
        <v>4.3499999999999996</v>
      </c>
      <c r="AL10" s="202">
        <v>0</v>
      </c>
      <c r="AM10" s="202">
        <v>67.12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12.71</v>
      </c>
      <c r="AV10" s="202">
        <v>0.16</v>
      </c>
      <c r="AW10" s="202">
        <v>0.2</v>
      </c>
      <c r="AX10" s="202">
        <v>0.13</v>
      </c>
      <c r="AY10" s="202">
        <v>0.19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8.3699999999999992</v>
      </c>
      <c r="H11" s="202">
        <v>0</v>
      </c>
      <c r="I11" s="202">
        <v>0</v>
      </c>
      <c r="J11" s="202">
        <v>8.8699999999999992</v>
      </c>
      <c r="K11" s="202">
        <v>0.65</v>
      </c>
      <c r="L11" s="202">
        <v>9.36</v>
      </c>
      <c r="M11" s="202">
        <v>0.1</v>
      </c>
      <c r="N11" s="202">
        <v>0.11</v>
      </c>
      <c r="O11" s="202">
        <v>0.12</v>
      </c>
      <c r="P11" s="202">
        <v>0.18</v>
      </c>
      <c r="Q11" s="202">
        <v>0.4</v>
      </c>
      <c r="R11" s="202">
        <v>1.28</v>
      </c>
      <c r="S11" s="202">
        <v>0.65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41.32</v>
      </c>
      <c r="AH11" s="202">
        <v>0</v>
      </c>
      <c r="AI11" s="202">
        <v>0</v>
      </c>
      <c r="AJ11" s="202">
        <v>0</v>
      </c>
      <c r="AK11" s="202">
        <v>3.72</v>
      </c>
      <c r="AL11" s="202">
        <v>0</v>
      </c>
      <c r="AM11" s="202">
        <v>67.12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12.71</v>
      </c>
      <c r="AV11" s="202">
        <v>0.16</v>
      </c>
      <c r="AW11" s="202">
        <v>0.2</v>
      </c>
      <c r="AX11" s="202">
        <v>0.13</v>
      </c>
      <c r="AY11" s="202">
        <v>0.19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8.3699999999999992</v>
      </c>
      <c r="H12" s="202">
        <v>0</v>
      </c>
      <c r="I12" s="202">
        <v>0</v>
      </c>
      <c r="J12" s="202">
        <v>8.8699999999999992</v>
      </c>
      <c r="K12" s="202">
        <v>2.95</v>
      </c>
      <c r="L12" s="202">
        <v>9.36</v>
      </c>
      <c r="M12" s="202">
        <v>0.1</v>
      </c>
      <c r="N12" s="202">
        <v>0.11</v>
      </c>
      <c r="O12" s="202">
        <v>0.12</v>
      </c>
      <c r="P12" s="202">
        <v>0.18</v>
      </c>
      <c r="Q12" s="202">
        <v>0.4</v>
      </c>
      <c r="R12" s="202">
        <v>1.28</v>
      </c>
      <c r="S12" s="202">
        <v>0.65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41.32</v>
      </c>
      <c r="AH12" s="202">
        <v>0</v>
      </c>
      <c r="AI12" s="202">
        <v>0</v>
      </c>
      <c r="AJ12" s="202">
        <v>0</v>
      </c>
      <c r="AK12" s="202">
        <v>3.72</v>
      </c>
      <c r="AL12" s="202">
        <v>0</v>
      </c>
      <c r="AM12" s="202">
        <v>67.12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12.71</v>
      </c>
      <c r="AV12" s="202">
        <v>0.16</v>
      </c>
      <c r="AW12" s="202">
        <v>0.2</v>
      </c>
      <c r="AX12" s="202">
        <v>0.13</v>
      </c>
      <c r="AY12" s="202">
        <v>0.19</v>
      </c>
    </row>
    <row r="13" spans="1:51">
      <c r="A13" t="s">
        <v>55</v>
      </c>
      <c r="B13" s="202">
        <v>0</v>
      </c>
      <c r="C13" s="202">
        <v>0</v>
      </c>
      <c r="D13" s="202">
        <v>5.4</v>
      </c>
      <c r="E13" s="202">
        <v>0</v>
      </c>
      <c r="F13" s="202">
        <v>0</v>
      </c>
      <c r="G13" s="202">
        <v>8.3699999999999992</v>
      </c>
      <c r="H13" s="202">
        <v>0</v>
      </c>
      <c r="I13" s="202">
        <v>0</v>
      </c>
      <c r="J13" s="202">
        <v>8.8699999999999992</v>
      </c>
      <c r="K13" s="202">
        <v>2.95</v>
      </c>
      <c r="L13" s="202">
        <v>9.36</v>
      </c>
      <c r="M13" s="202">
        <v>0.1</v>
      </c>
      <c r="N13" s="202">
        <v>0.11</v>
      </c>
      <c r="O13" s="202">
        <v>0.12</v>
      </c>
      <c r="P13" s="202">
        <v>0.18</v>
      </c>
      <c r="Q13" s="202">
        <v>0.4</v>
      </c>
      <c r="R13" s="202">
        <v>1.28</v>
      </c>
      <c r="S13" s="202">
        <v>0.65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41.32</v>
      </c>
      <c r="AH13" s="202">
        <v>0</v>
      </c>
      <c r="AI13" s="202">
        <v>0</v>
      </c>
      <c r="AJ13" s="202">
        <v>0</v>
      </c>
      <c r="AK13" s="202">
        <v>3.72</v>
      </c>
      <c r="AL13" s="202">
        <v>0</v>
      </c>
      <c r="AM13" s="202">
        <v>67.12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12.71</v>
      </c>
      <c r="AV13" s="202">
        <v>0.16</v>
      </c>
      <c r="AW13" s="202">
        <v>0.2</v>
      </c>
      <c r="AX13" s="202">
        <v>0.13</v>
      </c>
      <c r="AY13" s="202">
        <v>0.19</v>
      </c>
    </row>
    <row r="14" spans="1:51">
      <c r="A14" t="s">
        <v>56</v>
      </c>
      <c r="B14" s="202">
        <v>0</v>
      </c>
      <c r="C14" s="202">
        <v>0</v>
      </c>
      <c r="D14" s="202">
        <v>5.4</v>
      </c>
      <c r="E14" s="202">
        <v>0</v>
      </c>
      <c r="F14" s="202">
        <v>0</v>
      </c>
      <c r="G14" s="202">
        <v>8.3699999999999992</v>
      </c>
      <c r="H14" s="202">
        <v>0</v>
      </c>
      <c r="I14" s="202">
        <v>0</v>
      </c>
      <c r="J14" s="202">
        <v>8.8699999999999992</v>
      </c>
      <c r="K14" s="202">
        <v>2.95</v>
      </c>
      <c r="L14" s="202">
        <v>4.3600000000000003</v>
      </c>
      <c r="M14" s="202">
        <v>0.1</v>
      </c>
      <c r="N14" s="202">
        <v>0.11</v>
      </c>
      <c r="O14" s="202">
        <v>0.12</v>
      </c>
      <c r="P14" s="202">
        <v>0.18</v>
      </c>
      <c r="Q14" s="202">
        <v>0.4</v>
      </c>
      <c r="R14" s="202">
        <v>1.28</v>
      </c>
      <c r="S14" s="202">
        <v>0.65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41.32</v>
      </c>
      <c r="AH14" s="202">
        <v>0</v>
      </c>
      <c r="AI14" s="202">
        <v>0</v>
      </c>
      <c r="AJ14" s="202">
        <v>0</v>
      </c>
      <c r="AK14" s="202">
        <v>3.72</v>
      </c>
      <c r="AL14" s="202">
        <v>0</v>
      </c>
      <c r="AM14" s="202">
        <v>67.12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12.71</v>
      </c>
      <c r="AV14" s="202">
        <v>0.16</v>
      </c>
      <c r="AW14" s="202">
        <v>0.2</v>
      </c>
      <c r="AX14" s="202">
        <v>0.13</v>
      </c>
      <c r="AY14" s="202">
        <v>0.19</v>
      </c>
    </row>
    <row r="15" spans="1:51">
      <c r="A15" t="s">
        <v>57</v>
      </c>
      <c r="B15" s="202">
        <v>0</v>
      </c>
      <c r="C15" s="202">
        <v>0</v>
      </c>
      <c r="D15" s="202">
        <v>5.4</v>
      </c>
      <c r="E15" s="202">
        <v>0</v>
      </c>
      <c r="F15" s="202">
        <v>0</v>
      </c>
      <c r="G15" s="202">
        <v>8.3699999999999992</v>
      </c>
      <c r="H15" s="202">
        <v>0</v>
      </c>
      <c r="I15" s="202">
        <v>0</v>
      </c>
      <c r="J15" s="202">
        <v>8.8699999999999992</v>
      </c>
      <c r="K15" s="202">
        <v>2.95</v>
      </c>
      <c r="L15" s="202">
        <v>4.3600000000000003</v>
      </c>
      <c r="M15" s="202">
        <v>0.1</v>
      </c>
      <c r="N15" s="202">
        <v>0.11</v>
      </c>
      <c r="O15" s="202">
        <v>0.12</v>
      </c>
      <c r="P15" s="202">
        <v>0.18</v>
      </c>
      <c r="Q15" s="202">
        <v>0.4</v>
      </c>
      <c r="R15" s="202">
        <v>1.32</v>
      </c>
      <c r="S15" s="202">
        <v>0.65</v>
      </c>
      <c r="T15" s="202">
        <v>1.62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1.94</v>
      </c>
      <c r="AD15" s="202">
        <v>0</v>
      </c>
      <c r="AE15" s="202">
        <v>0</v>
      </c>
      <c r="AF15" s="202">
        <v>0</v>
      </c>
      <c r="AG15" s="202">
        <v>41.32</v>
      </c>
      <c r="AH15" s="202">
        <v>0</v>
      </c>
      <c r="AI15" s="202">
        <v>0</v>
      </c>
      <c r="AJ15" s="202">
        <v>0</v>
      </c>
      <c r="AK15" s="202">
        <v>3.72</v>
      </c>
      <c r="AL15" s="202">
        <v>0</v>
      </c>
      <c r="AM15" s="202">
        <v>67.12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12.71</v>
      </c>
      <c r="AV15" s="202">
        <v>0.16</v>
      </c>
      <c r="AW15" s="202">
        <v>0.2</v>
      </c>
      <c r="AX15" s="202">
        <v>0.13</v>
      </c>
      <c r="AY15" s="202">
        <v>0.19</v>
      </c>
    </row>
    <row r="16" spans="1:51">
      <c r="A16" t="s">
        <v>58</v>
      </c>
      <c r="B16" s="202">
        <v>0</v>
      </c>
      <c r="C16" s="202">
        <v>0</v>
      </c>
      <c r="D16" s="202">
        <v>5.4</v>
      </c>
      <c r="E16" s="202">
        <v>0</v>
      </c>
      <c r="F16" s="202">
        <v>0</v>
      </c>
      <c r="G16" s="202">
        <v>8.3699999999999992</v>
      </c>
      <c r="H16" s="202">
        <v>0</v>
      </c>
      <c r="I16" s="202">
        <v>0</v>
      </c>
      <c r="J16" s="202">
        <v>8.8699999999999992</v>
      </c>
      <c r="K16" s="202">
        <v>2.95</v>
      </c>
      <c r="L16" s="202">
        <v>4.3600000000000003</v>
      </c>
      <c r="M16" s="202">
        <v>0.1</v>
      </c>
      <c r="N16" s="202">
        <v>0.11</v>
      </c>
      <c r="O16" s="202">
        <v>0.12</v>
      </c>
      <c r="P16" s="202">
        <v>0.18</v>
      </c>
      <c r="Q16" s="202">
        <v>0.4</v>
      </c>
      <c r="R16" s="202">
        <v>1.32</v>
      </c>
      <c r="S16" s="202">
        <v>0.65</v>
      </c>
      <c r="T16" s="202">
        <v>1.62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1.94</v>
      </c>
      <c r="AD16" s="202">
        <v>0</v>
      </c>
      <c r="AE16" s="202">
        <v>0</v>
      </c>
      <c r="AF16" s="202">
        <v>0</v>
      </c>
      <c r="AG16" s="202">
        <v>41.32</v>
      </c>
      <c r="AH16" s="202">
        <v>0</v>
      </c>
      <c r="AI16" s="202">
        <v>0</v>
      </c>
      <c r="AJ16" s="202">
        <v>0</v>
      </c>
      <c r="AK16" s="202">
        <v>3.72</v>
      </c>
      <c r="AL16" s="202">
        <v>0</v>
      </c>
      <c r="AM16" s="202">
        <v>67.12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12.71</v>
      </c>
      <c r="AV16" s="202">
        <v>0.16</v>
      </c>
      <c r="AW16" s="202">
        <v>0.2</v>
      </c>
      <c r="AX16" s="202">
        <v>0.13</v>
      </c>
      <c r="AY16" s="202">
        <v>0.19</v>
      </c>
    </row>
    <row r="17" spans="1:51">
      <c r="A17" t="s">
        <v>59</v>
      </c>
      <c r="B17" s="202">
        <v>0</v>
      </c>
      <c r="C17" s="202">
        <v>0</v>
      </c>
      <c r="D17" s="202">
        <v>5.4</v>
      </c>
      <c r="E17" s="202">
        <v>0</v>
      </c>
      <c r="F17" s="202">
        <v>0</v>
      </c>
      <c r="G17" s="202">
        <v>8.3699999999999992</v>
      </c>
      <c r="H17" s="202">
        <v>0</v>
      </c>
      <c r="I17" s="202">
        <v>0</v>
      </c>
      <c r="J17" s="202">
        <v>8.8699999999999992</v>
      </c>
      <c r="K17" s="202">
        <v>2.95</v>
      </c>
      <c r="L17" s="202">
        <v>4.3600000000000003</v>
      </c>
      <c r="M17" s="202">
        <v>0.1</v>
      </c>
      <c r="N17" s="202">
        <v>0.11</v>
      </c>
      <c r="O17" s="202">
        <v>0.12</v>
      </c>
      <c r="P17" s="202">
        <v>0.16</v>
      </c>
      <c r="Q17" s="202">
        <v>0.4</v>
      </c>
      <c r="R17" s="202">
        <v>1.32</v>
      </c>
      <c r="S17" s="202">
        <v>0.65</v>
      </c>
      <c r="T17" s="202">
        <v>1.62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1.94</v>
      </c>
      <c r="AD17" s="202">
        <v>0</v>
      </c>
      <c r="AE17" s="202">
        <v>0</v>
      </c>
      <c r="AF17" s="202">
        <v>0</v>
      </c>
      <c r="AG17" s="202">
        <v>41.32</v>
      </c>
      <c r="AH17" s="202">
        <v>0</v>
      </c>
      <c r="AI17" s="202">
        <v>0</v>
      </c>
      <c r="AJ17" s="202">
        <v>0</v>
      </c>
      <c r="AK17" s="202">
        <v>3.72</v>
      </c>
      <c r="AL17" s="202">
        <v>0</v>
      </c>
      <c r="AM17" s="202">
        <v>67.12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12.71</v>
      </c>
      <c r="AV17" s="202">
        <v>0.16</v>
      </c>
      <c r="AW17" s="202">
        <v>0.2</v>
      </c>
      <c r="AX17" s="202">
        <v>0.13</v>
      </c>
      <c r="AY17" s="202">
        <v>0.19</v>
      </c>
    </row>
    <row r="18" spans="1:51">
      <c r="A18" t="s">
        <v>60</v>
      </c>
      <c r="B18" s="202">
        <v>0</v>
      </c>
      <c r="C18" s="202">
        <v>0</v>
      </c>
      <c r="D18" s="202">
        <v>5.4</v>
      </c>
      <c r="E18" s="202">
        <v>0</v>
      </c>
      <c r="F18" s="202">
        <v>0</v>
      </c>
      <c r="G18" s="202">
        <v>8.3699999999999992</v>
      </c>
      <c r="H18" s="202">
        <v>0</v>
      </c>
      <c r="I18" s="202">
        <v>0</v>
      </c>
      <c r="J18" s="202">
        <v>8.8699999999999992</v>
      </c>
      <c r="K18" s="202">
        <v>2.95</v>
      </c>
      <c r="L18" s="202">
        <v>4.3600000000000003</v>
      </c>
      <c r="M18" s="202">
        <v>0.1</v>
      </c>
      <c r="N18" s="202">
        <v>0.11</v>
      </c>
      <c r="O18" s="202">
        <v>0.12</v>
      </c>
      <c r="P18" s="202">
        <v>0.15</v>
      </c>
      <c r="Q18" s="202">
        <v>0.4</v>
      </c>
      <c r="R18" s="202">
        <v>1.32</v>
      </c>
      <c r="S18" s="202">
        <v>0.65</v>
      </c>
      <c r="T18" s="202">
        <v>1.62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1.94</v>
      </c>
      <c r="AD18" s="202">
        <v>0</v>
      </c>
      <c r="AE18" s="202">
        <v>0</v>
      </c>
      <c r="AF18" s="202">
        <v>0</v>
      </c>
      <c r="AG18" s="202">
        <v>41.32</v>
      </c>
      <c r="AH18" s="202">
        <v>0</v>
      </c>
      <c r="AI18" s="202">
        <v>0</v>
      </c>
      <c r="AJ18" s="202">
        <v>0</v>
      </c>
      <c r="AK18" s="202">
        <v>3.72</v>
      </c>
      <c r="AL18" s="202">
        <v>0</v>
      </c>
      <c r="AM18" s="202">
        <v>67.12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12.71</v>
      </c>
      <c r="AV18" s="202">
        <v>0.16</v>
      </c>
      <c r="AW18" s="202">
        <v>0.2</v>
      </c>
      <c r="AX18" s="202">
        <v>0.13</v>
      </c>
      <c r="AY18" s="202">
        <v>0.19</v>
      </c>
    </row>
    <row r="19" spans="1:51">
      <c r="A19" t="s">
        <v>61</v>
      </c>
      <c r="B19" s="202">
        <v>0</v>
      </c>
      <c r="C19" s="202">
        <v>0</v>
      </c>
      <c r="D19" s="202">
        <v>5.4</v>
      </c>
      <c r="E19" s="202">
        <v>0</v>
      </c>
      <c r="F19" s="202">
        <v>0</v>
      </c>
      <c r="G19" s="202">
        <v>8.3699999999999992</v>
      </c>
      <c r="H19" s="202">
        <v>0</v>
      </c>
      <c r="I19" s="202">
        <v>0</v>
      </c>
      <c r="J19" s="202">
        <v>8.8699999999999992</v>
      </c>
      <c r="K19" s="202">
        <v>2.95</v>
      </c>
      <c r="L19" s="202">
        <v>4.3600000000000003</v>
      </c>
      <c r="M19" s="202">
        <v>0.1</v>
      </c>
      <c r="N19" s="202">
        <v>0.11</v>
      </c>
      <c r="O19" s="202">
        <v>0.12</v>
      </c>
      <c r="P19" s="202">
        <v>0.15</v>
      </c>
      <c r="Q19" s="202">
        <v>0.4</v>
      </c>
      <c r="R19" s="202">
        <v>1.32</v>
      </c>
      <c r="S19" s="202">
        <v>0.65</v>
      </c>
      <c r="T19" s="202">
        <v>1.62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1.94</v>
      </c>
      <c r="AD19" s="202">
        <v>0</v>
      </c>
      <c r="AE19" s="202">
        <v>0</v>
      </c>
      <c r="AF19" s="202">
        <v>0</v>
      </c>
      <c r="AG19" s="202">
        <v>41.32</v>
      </c>
      <c r="AH19" s="202">
        <v>0</v>
      </c>
      <c r="AI19" s="202">
        <v>0</v>
      </c>
      <c r="AJ19" s="202">
        <v>0</v>
      </c>
      <c r="AK19" s="202">
        <v>3.72</v>
      </c>
      <c r="AL19" s="202">
        <v>0</v>
      </c>
      <c r="AM19" s="202">
        <v>67.12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12.71</v>
      </c>
      <c r="AV19" s="202">
        <v>0.16</v>
      </c>
      <c r="AW19" s="202">
        <v>0.2</v>
      </c>
      <c r="AX19" s="202">
        <v>0.13</v>
      </c>
      <c r="AY19" s="202">
        <v>0.19</v>
      </c>
    </row>
    <row r="20" spans="1:51">
      <c r="A20" t="s">
        <v>62</v>
      </c>
      <c r="B20" s="202">
        <v>0</v>
      </c>
      <c r="C20" s="202">
        <v>0</v>
      </c>
      <c r="D20" s="202">
        <v>5.4</v>
      </c>
      <c r="E20" s="202">
        <v>0</v>
      </c>
      <c r="F20" s="202">
        <v>0</v>
      </c>
      <c r="G20" s="202">
        <v>8.3699999999999992</v>
      </c>
      <c r="H20" s="202">
        <v>0</v>
      </c>
      <c r="I20" s="202">
        <v>0</v>
      </c>
      <c r="J20" s="202">
        <v>8.8699999999999992</v>
      </c>
      <c r="K20" s="202">
        <v>2.95</v>
      </c>
      <c r="L20" s="202">
        <v>4.3600000000000003</v>
      </c>
      <c r="M20" s="202">
        <v>0.1</v>
      </c>
      <c r="N20" s="202">
        <v>0.11</v>
      </c>
      <c r="O20" s="202">
        <v>0.12</v>
      </c>
      <c r="P20" s="202">
        <v>0.15</v>
      </c>
      <c r="Q20" s="202">
        <v>0.4</v>
      </c>
      <c r="R20" s="202">
        <v>1.32</v>
      </c>
      <c r="S20" s="202">
        <v>0.65</v>
      </c>
      <c r="T20" s="202">
        <v>1.62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1.94</v>
      </c>
      <c r="AD20" s="202">
        <v>0</v>
      </c>
      <c r="AE20" s="202">
        <v>0</v>
      </c>
      <c r="AF20" s="202">
        <v>0</v>
      </c>
      <c r="AG20" s="202">
        <v>41.32</v>
      </c>
      <c r="AH20" s="202">
        <v>0</v>
      </c>
      <c r="AI20" s="202">
        <v>0</v>
      </c>
      <c r="AJ20" s="202">
        <v>0</v>
      </c>
      <c r="AK20" s="202">
        <v>3.72</v>
      </c>
      <c r="AL20" s="202">
        <v>0</v>
      </c>
      <c r="AM20" s="202">
        <v>67.12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12.71</v>
      </c>
      <c r="AV20" s="202">
        <v>0.16</v>
      </c>
      <c r="AW20" s="202">
        <v>0.2</v>
      </c>
      <c r="AX20" s="202">
        <v>0.13</v>
      </c>
      <c r="AY20" s="202">
        <v>0.19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8.3699999999999992</v>
      </c>
      <c r="H21" s="202">
        <v>0</v>
      </c>
      <c r="I21" s="202">
        <v>0</v>
      </c>
      <c r="J21" s="202">
        <v>8.8699999999999992</v>
      </c>
      <c r="K21" s="202">
        <v>2.95</v>
      </c>
      <c r="L21" s="202">
        <v>4.3600000000000003</v>
      </c>
      <c r="M21" s="202">
        <v>0.1</v>
      </c>
      <c r="N21" s="202">
        <v>0.11</v>
      </c>
      <c r="O21" s="202">
        <v>0.12</v>
      </c>
      <c r="P21" s="202">
        <v>0.15</v>
      </c>
      <c r="Q21" s="202">
        <v>0.4</v>
      </c>
      <c r="R21" s="202">
        <v>1.32</v>
      </c>
      <c r="S21" s="202">
        <v>0.65</v>
      </c>
      <c r="T21" s="202">
        <v>1.62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1.94</v>
      </c>
      <c r="AD21" s="202">
        <v>0</v>
      </c>
      <c r="AE21" s="202">
        <v>0</v>
      </c>
      <c r="AF21" s="202">
        <v>0</v>
      </c>
      <c r="AG21" s="202">
        <v>41.32</v>
      </c>
      <c r="AH21" s="202">
        <v>0</v>
      </c>
      <c r="AI21" s="202">
        <v>0</v>
      </c>
      <c r="AJ21" s="202">
        <v>0</v>
      </c>
      <c r="AK21" s="202">
        <v>3.72</v>
      </c>
      <c r="AL21" s="202">
        <v>0</v>
      </c>
      <c r="AM21" s="202">
        <v>67.12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12.71</v>
      </c>
      <c r="AV21" s="202">
        <v>0.16</v>
      </c>
      <c r="AW21" s="202">
        <v>0.2</v>
      </c>
      <c r="AX21" s="202">
        <v>0.13</v>
      </c>
      <c r="AY21" s="202">
        <v>0.19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8.3699999999999992</v>
      </c>
      <c r="H22" s="202">
        <v>0</v>
      </c>
      <c r="I22" s="202">
        <v>0</v>
      </c>
      <c r="J22" s="202">
        <v>8.8699999999999992</v>
      </c>
      <c r="K22" s="202">
        <v>2.95</v>
      </c>
      <c r="L22" s="202">
        <v>4.3600000000000003</v>
      </c>
      <c r="M22" s="202">
        <v>0.1</v>
      </c>
      <c r="N22" s="202">
        <v>0.11</v>
      </c>
      <c r="O22" s="202">
        <v>0.12</v>
      </c>
      <c r="P22" s="202">
        <v>0.15</v>
      </c>
      <c r="Q22" s="202">
        <v>0.4</v>
      </c>
      <c r="R22" s="202">
        <v>1.32</v>
      </c>
      <c r="S22" s="202">
        <v>0.65</v>
      </c>
      <c r="T22" s="202">
        <v>1.62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1.94</v>
      </c>
      <c r="AD22" s="202">
        <v>0</v>
      </c>
      <c r="AE22" s="202">
        <v>0</v>
      </c>
      <c r="AF22" s="202">
        <v>0</v>
      </c>
      <c r="AG22" s="202">
        <v>41.32</v>
      </c>
      <c r="AH22" s="202">
        <v>0</v>
      </c>
      <c r="AI22" s="202">
        <v>0</v>
      </c>
      <c r="AJ22" s="202">
        <v>0</v>
      </c>
      <c r="AK22" s="202">
        <v>3.72</v>
      </c>
      <c r="AL22" s="202">
        <v>0</v>
      </c>
      <c r="AM22" s="202">
        <v>67.12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12.71</v>
      </c>
      <c r="AV22" s="202">
        <v>0.16</v>
      </c>
      <c r="AW22" s="202">
        <v>0.2</v>
      </c>
      <c r="AX22" s="202">
        <v>0.13</v>
      </c>
      <c r="AY22" s="202">
        <v>0.19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8.3699999999999992</v>
      </c>
      <c r="H23" s="202">
        <v>0</v>
      </c>
      <c r="I23" s="202">
        <v>0</v>
      </c>
      <c r="J23" s="202">
        <v>8.8699999999999992</v>
      </c>
      <c r="K23" s="202">
        <v>2.95</v>
      </c>
      <c r="L23" s="202">
        <v>4.3600000000000003</v>
      </c>
      <c r="M23" s="202">
        <v>0.1</v>
      </c>
      <c r="N23" s="202">
        <v>0.11</v>
      </c>
      <c r="O23" s="202">
        <v>0.12</v>
      </c>
      <c r="P23" s="202">
        <v>0.15</v>
      </c>
      <c r="Q23" s="202">
        <v>0.4</v>
      </c>
      <c r="R23" s="202">
        <v>1.32</v>
      </c>
      <c r="S23" s="202">
        <v>0.65</v>
      </c>
      <c r="T23" s="202">
        <v>1.62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41.32</v>
      </c>
      <c r="AH23" s="202">
        <v>0</v>
      </c>
      <c r="AI23" s="202">
        <v>0</v>
      </c>
      <c r="AJ23" s="202">
        <v>0</v>
      </c>
      <c r="AK23" s="202">
        <v>3.72</v>
      </c>
      <c r="AL23" s="202">
        <v>0</v>
      </c>
      <c r="AM23" s="202">
        <v>67.12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12.71</v>
      </c>
      <c r="AV23" s="202">
        <v>0.16</v>
      </c>
      <c r="AW23" s="202">
        <v>0.2</v>
      </c>
      <c r="AX23" s="202">
        <v>0.13</v>
      </c>
      <c r="AY23" s="202">
        <v>0.19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8.3699999999999992</v>
      </c>
      <c r="H24" s="202">
        <v>0</v>
      </c>
      <c r="I24" s="202">
        <v>0</v>
      </c>
      <c r="J24" s="202">
        <v>8.8699999999999992</v>
      </c>
      <c r="K24" s="202">
        <v>2.95</v>
      </c>
      <c r="L24" s="202">
        <v>4.3600000000000003</v>
      </c>
      <c r="M24" s="202">
        <v>0.1</v>
      </c>
      <c r="N24" s="202">
        <v>0.11</v>
      </c>
      <c r="O24" s="202">
        <v>0.12</v>
      </c>
      <c r="P24" s="202">
        <v>0.15</v>
      </c>
      <c r="Q24" s="202">
        <v>0.4</v>
      </c>
      <c r="R24" s="202">
        <v>1.32</v>
      </c>
      <c r="S24" s="202">
        <v>0.65</v>
      </c>
      <c r="T24" s="202">
        <v>1.62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41.32</v>
      </c>
      <c r="AH24" s="202">
        <v>0</v>
      </c>
      <c r="AI24" s="202">
        <v>0</v>
      </c>
      <c r="AJ24" s="202">
        <v>0</v>
      </c>
      <c r="AK24" s="202">
        <v>3.72</v>
      </c>
      <c r="AL24" s="202">
        <v>0</v>
      </c>
      <c r="AM24" s="202">
        <v>67.12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12.71</v>
      </c>
      <c r="AV24" s="202">
        <v>0.16</v>
      </c>
      <c r="AW24" s="202">
        <v>0.2</v>
      </c>
      <c r="AX24" s="202">
        <v>0.13</v>
      </c>
      <c r="AY24" s="202">
        <v>0.19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8.3699999999999992</v>
      </c>
      <c r="H25" s="202">
        <v>0</v>
      </c>
      <c r="I25" s="202">
        <v>0</v>
      </c>
      <c r="J25" s="202">
        <v>8.8699999999999992</v>
      </c>
      <c r="K25" s="202">
        <v>2.95</v>
      </c>
      <c r="L25" s="202">
        <v>4.3600000000000003</v>
      </c>
      <c r="M25" s="202">
        <v>0.1</v>
      </c>
      <c r="N25" s="202">
        <v>0.11</v>
      </c>
      <c r="O25" s="202">
        <v>0.12</v>
      </c>
      <c r="P25" s="202">
        <v>0.15</v>
      </c>
      <c r="Q25" s="202">
        <v>0.4</v>
      </c>
      <c r="R25" s="202">
        <v>1.32</v>
      </c>
      <c r="S25" s="202">
        <v>0.65</v>
      </c>
      <c r="T25" s="202">
        <v>1.62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41.32</v>
      </c>
      <c r="AH25" s="202">
        <v>0</v>
      </c>
      <c r="AI25" s="202">
        <v>0</v>
      </c>
      <c r="AJ25" s="202">
        <v>0</v>
      </c>
      <c r="AK25" s="202">
        <v>3.72</v>
      </c>
      <c r="AL25" s="202">
        <v>0</v>
      </c>
      <c r="AM25" s="202">
        <v>67.12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12.71</v>
      </c>
      <c r="AV25" s="202">
        <v>0.16</v>
      </c>
      <c r="AW25" s="202">
        <v>0.2</v>
      </c>
      <c r="AX25" s="202">
        <v>0.13</v>
      </c>
      <c r="AY25" s="202">
        <v>0.19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8.3699999999999992</v>
      </c>
      <c r="H26" s="202">
        <v>0</v>
      </c>
      <c r="I26" s="202">
        <v>0</v>
      </c>
      <c r="J26" s="202">
        <v>8.8699999999999992</v>
      </c>
      <c r="K26" s="202">
        <v>2.95</v>
      </c>
      <c r="L26" s="202">
        <v>4.3600000000000003</v>
      </c>
      <c r="M26" s="202">
        <v>0.1</v>
      </c>
      <c r="N26" s="202">
        <v>0.11</v>
      </c>
      <c r="O26" s="202">
        <v>0.12</v>
      </c>
      <c r="P26" s="202">
        <v>0.15</v>
      </c>
      <c r="Q26" s="202">
        <v>0.4</v>
      </c>
      <c r="R26" s="202">
        <v>1.32</v>
      </c>
      <c r="S26" s="202">
        <v>0.65</v>
      </c>
      <c r="T26" s="202">
        <v>1.62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41.32</v>
      </c>
      <c r="AH26" s="202">
        <v>0</v>
      </c>
      <c r="AI26" s="202">
        <v>0</v>
      </c>
      <c r="AJ26" s="202">
        <v>0</v>
      </c>
      <c r="AK26" s="202">
        <v>3.72</v>
      </c>
      <c r="AL26" s="202">
        <v>0</v>
      </c>
      <c r="AM26" s="202">
        <v>67.12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12.71</v>
      </c>
      <c r="AV26" s="202">
        <v>0.16</v>
      </c>
      <c r="AW26" s="202">
        <v>0.2</v>
      </c>
      <c r="AX26" s="202">
        <v>0.13</v>
      </c>
      <c r="AY26" s="202">
        <v>0.19</v>
      </c>
    </row>
    <row r="27" spans="1:51">
      <c r="A27" t="s">
        <v>69</v>
      </c>
      <c r="B27" s="202">
        <v>0</v>
      </c>
      <c r="C27" s="202">
        <v>0</v>
      </c>
      <c r="D27" s="202">
        <v>5.31</v>
      </c>
      <c r="E27" s="202">
        <v>0</v>
      </c>
      <c r="F27" s="202">
        <v>0</v>
      </c>
      <c r="G27" s="202">
        <v>8.3000000000000007</v>
      </c>
      <c r="H27" s="202">
        <v>0</v>
      </c>
      <c r="I27" s="202">
        <v>0</v>
      </c>
      <c r="J27" s="202">
        <v>8.5500000000000007</v>
      </c>
      <c r="K27" s="202">
        <v>2.95</v>
      </c>
      <c r="L27" s="202">
        <v>4.3600000000000003</v>
      </c>
      <c r="M27" s="202">
        <v>0.1</v>
      </c>
      <c r="N27" s="202">
        <v>0.11</v>
      </c>
      <c r="O27" s="202">
        <v>0.12</v>
      </c>
      <c r="P27" s="202">
        <v>0.15</v>
      </c>
      <c r="Q27" s="202">
        <v>0.4</v>
      </c>
      <c r="R27" s="202">
        <v>1.28</v>
      </c>
      <c r="S27" s="202">
        <v>0.65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41.32</v>
      </c>
      <c r="AH27" s="202">
        <v>0</v>
      </c>
      <c r="AI27" s="202">
        <v>0</v>
      </c>
      <c r="AJ27" s="202">
        <v>0</v>
      </c>
      <c r="AK27" s="202">
        <v>3.72</v>
      </c>
      <c r="AL27" s="202">
        <v>0</v>
      </c>
      <c r="AM27" s="202">
        <v>67.12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12.71</v>
      </c>
      <c r="AV27" s="202">
        <v>0.16</v>
      </c>
      <c r="AW27" s="202">
        <v>0.2</v>
      </c>
      <c r="AX27" s="202">
        <v>0.13</v>
      </c>
      <c r="AY27" s="202">
        <v>0.19</v>
      </c>
    </row>
    <row r="28" spans="1:51">
      <c r="A28" t="s">
        <v>70</v>
      </c>
      <c r="B28" s="202">
        <v>0</v>
      </c>
      <c r="C28" s="202">
        <v>0</v>
      </c>
      <c r="D28" s="202">
        <v>5.31</v>
      </c>
      <c r="E28" s="202">
        <v>0</v>
      </c>
      <c r="F28" s="202">
        <v>0</v>
      </c>
      <c r="G28" s="202">
        <v>8.3000000000000007</v>
      </c>
      <c r="H28" s="202">
        <v>0</v>
      </c>
      <c r="I28" s="202">
        <v>0</v>
      </c>
      <c r="J28" s="202">
        <v>8.5500000000000007</v>
      </c>
      <c r="K28" s="202">
        <v>2.95</v>
      </c>
      <c r="L28" s="202">
        <v>4.3600000000000003</v>
      </c>
      <c r="M28" s="202">
        <v>0.1</v>
      </c>
      <c r="N28" s="202">
        <v>0.11</v>
      </c>
      <c r="O28" s="202">
        <v>0.12</v>
      </c>
      <c r="P28" s="202">
        <v>0.15</v>
      </c>
      <c r="Q28" s="202">
        <v>0.4</v>
      </c>
      <c r="R28" s="202">
        <v>1.28</v>
      </c>
      <c r="S28" s="202">
        <v>0.65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41.32</v>
      </c>
      <c r="AH28" s="202">
        <v>0</v>
      </c>
      <c r="AI28" s="202">
        <v>0</v>
      </c>
      <c r="AJ28" s="202">
        <v>0</v>
      </c>
      <c r="AK28" s="202">
        <v>3.72</v>
      </c>
      <c r="AL28" s="202">
        <v>0</v>
      </c>
      <c r="AM28" s="202">
        <v>67.12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12.71</v>
      </c>
      <c r="AV28" s="202">
        <v>0.16</v>
      </c>
      <c r="AW28" s="202">
        <v>0.2</v>
      </c>
      <c r="AX28" s="202">
        <v>0.13</v>
      </c>
      <c r="AY28" s="202">
        <v>0.19</v>
      </c>
    </row>
    <row r="29" spans="1:51">
      <c r="A29" t="s">
        <v>71</v>
      </c>
      <c r="B29" s="202">
        <v>0</v>
      </c>
      <c r="C29" s="202">
        <v>0</v>
      </c>
      <c r="D29" s="202">
        <v>5.31</v>
      </c>
      <c r="E29" s="202">
        <v>0</v>
      </c>
      <c r="F29" s="202">
        <v>0</v>
      </c>
      <c r="G29" s="202">
        <v>8.3000000000000007</v>
      </c>
      <c r="H29" s="202">
        <v>0</v>
      </c>
      <c r="I29" s="202">
        <v>0</v>
      </c>
      <c r="J29" s="202">
        <v>8.5500000000000007</v>
      </c>
      <c r="K29" s="202">
        <v>2.95</v>
      </c>
      <c r="L29" s="202">
        <v>4.3600000000000003</v>
      </c>
      <c r="M29" s="202">
        <v>0.1</v>
      </c>
      <c r="N29" s="202">
        <v>0.11</v>
      </c>
      <c r="O29" s="202">
        <v>0.12</v>
      </c>
      <c r="P29" s="202">
        <v>0.15</v>
      </c>
      <c r="Q29" s="202">
        <v>0.4</v>
      </c>
      <c r="R29" s="202">
        <v>1.28</v>
      </c>
      <c r="S29" s="202">
        <v>0.65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41.32</v>
      </c>
      <c r="AH29" s="202">
        <v>0</v>
      </c>
      <c r="AI29" s="202">
        <v>0</v>
      </c>
      <c r="AJ29" s="202">
        <v>0</v>
      </c>
      <c r="AK29" s="202">
        <v>3.72</v>
      </c>
      <c r="AL29" s="202">
        <v>0</v>
      </c>
      <c r="AM29" s="202">
        <v>67.12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12.71</v>
      </c>
      <c r="AV29" s="202">
        <v>0.16</v>
      </c>
      <c r="AW29" s="202">
        <v>0.2</v>
      </c>
      <c r="AX29" s="202">
        <v>0.13</v>
      </c>
      <c r="AY29" s="202">
        <v>0.19</v>
      </c>
    </row>
    <row r="30" spans="1:51">
      <c r="A30" t="s">
        <v>72</v>
      </c>
      <c r="B30" s="202">
        <v>0</v>
      </c>
      <c r="C30" s="202">
        <v>0</v>
      </c>
      <c r="D30" s="202">
        <v>5.31</v>
      </c>
      <c r="E30" s="202">
        <v>0</v>
      </c>
      <c r="F30" s="202">
        <v>0</v>
      </c>
      <c r="G30" s="202">
        <v>8.3000000000000007</v>
      </c>
      <c r="H30" s="202">
        <v>0</v>
      </c>
      <c r="I30" s="202">
        <v>0</v>
      </c>
      <c r="J30" s="202">
        <v>8.5500000000000007</v>
      </c>
      <c r="K30" s="202">
        <v>2.95</v>
      </c>
      <c r="L30" s="202">
        <v>4.3600000000000003</v>
      </c>
      <c r="M30" s="202">
        <v>0.1</v>
      </c>
      <c r="N30" s="202">
        <v>0.11</v>
      </c>
      <c r="O30" s="202">
        <v>0.12</v>
      </c>
      <c r="P30" s="202">
        <v>0.15</v>
      </c>
      <c r="Q30" s="202">
        <v>0.4</v>
      </c>
      <c r="R30" s="202">
        <v>1.28</v>
      </c>
      <c r="S30" s="202">
        <v>0.65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41.32</v>
      </c>
      <c r="AH30" s="202">
        <v>0</v>
      </c>
      <c r="AI30" s="202">
        <v>0</v>
      </c>
      <c r="AJ30" s="202">
        <v>0</v>
      </c>
      <c r="AK30" s="202">
        <v>3.72</v>
      </c>
      <c r="AL30" s="202">
        <v>0</v>
      </c>
      <c r="AM30" s="202">
        <v>67.12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12.71</v>
      </c>
      <c r="AV30" s="202">
        <v>0.16</v>
      </c>
      <c r="AW30" s="202">
        <v>0.2</v>
      </c>
      <c r="AX30" s="202">
        <v>0.13</v>
      </c>
      <c r="AY30" s="202">
        <v>0.19</v>
      </c>
    </row>
    <row r="31" spans="1:51">
      <c r="A31" t="s">
        <v>73</v>
      </c>
      <c r="B31" s="202">
        <v>0</v>
      </c>
      <c r="C31" s="202">
        <v>0</v>
      </c>
      <c r="D31" s="202">
        <v>5.31</v>
      </c>
      <c r="E31" s="202">
        <v>0</v>
      </c>
      <c r="F31" s="202">
        <v>0</v>
      </c>
      <c r="G31" s="202">
        <v>8.3000000000000007</v>
      </c>
      <c r="H31" s="202">
        <v>0</v>
      </c>
      <c r="I31" s="202">
        <v>0</v>
      </c>
      <c r="J31" s="202">
        <v>8.5500000000000007</v>
      </c>
      <c r="K31" s="202">
        <v>2.95</v>
      </c>
      <c r="L31" s="202">
        <v>4.32</v>
      </c>
      <c r="M31" s="202">
        <v>0.1</v>
      </c>
      <c r="N31" s="202">
        <v>0.11</v>
      </c>
      <c r="O31" s="202">
        <v>0.12</v>
      </c>
      <c r="P31" s="202">
        <v>0.15</v>
      </c>
      <c r="Q31" s="202">
        <v>0.4</v>
      </c>
      <c r="R31" s="202">
        <v>1.28</v>
      </c>
      <c r="S31" s="202">
        <v>0.65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41.32</v>
      </c>
      <c r="AH31" s="202">
        <v>0</v>
      </c>
      <c r="AI31" s="202">
        <v>0</v>
      </c>
      <c r="AJ31" s="202">
        <v>0</v>
      </c>
      <c r="AK31" s="202">
        <v>3.72</v>
      </c>
      <c r="AL31" s="202">
        <v>0</v>
      </c>
      <c r="AM31" s="202">
        <v>67.12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12.71</v>
      </c>
      <c r="AV31" s="202">
        <v>0.16</v>
      </c>
      <c r="AW31" s="202">
        <v>0.2</v>
      </c>
      <c r="AX31" s="202">
        <v>0.13</v>
      </c>
      <c r="AY31" s="202">
        <v>0.19</v>
      </c>
    </row>
    <row r="32" spans="1:51">
      <c r="A32" t="s">
        <v>74</v>
      </c>
      <c r="B32" s="202">
        <v>0</v>
      </c>
      <c r="C32" s="202">
        <v>0</v>
      </c>
      <c r="D32" s="202">
        <v>5.31</v>
      </c>
      <c r="E32" s="202">
        <v>0</v>
      </c>
      <c r="F32" s="202">
        <v>0</v>
      </c>
      <c r="G32" s="202">
        <v>8.3000000000000007</v>
      </c>
      <c r="H32" s="202">
        <v>0</v>
      </c>
      <c r="I32" s="202">
        <v>0</v>
      </c>
      <c r="J32" s="202">
        <v>8.5500000000000007</v>
      </c>
      <c r="K32" s="202">
        <v>2.95</v>
      </c>
      <c r="L32" s="202">
        <v>4.32</v>
      </c>
      <c r="M32" s="202">
        <v>0.1</v>
      </c>
      <c r="N32" s="202">
        <v>0.11</v>
      </c>
      <c r="O32" s="202">
        <v>0.12</v>
      </c>
      <c r="P32" s="202">
        <v>0.15</v>
      </c>
      <c r="Q32" s="202">
        <v>0.4</v>
      </c>
      <c r="R32" s="202">
        <v>1.32</v>
      </c>
      <c r="S32" s="202">
        <v>0.65</v>
      </c>
      <c r="T32" s="202">
        <v>1.62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41.32</v>
      </c>
      <c r="AH32" s="202">
        <v>0</v>
      </c>
      <c r="AI32" s="202">
        <v>0</v>
      </c>
      <c r="AJ32" s="202">
        <v>0</v>
      </c>
      <c r="AK32" s="202">
        <v>3.72</v>
      </c>
      <c r="AL32" s="202">
        <v>0</v>
      </c>
      <c r="AM32" s="202">
        <v>67.12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12.71</v>
      </c>
      <c r="AV32" s="202">
        <v>0.16</v>
      </c>
      <c r="AW32" s="202">
        <v>0.2</v>
      </c>
      <c r="AX32" s="202">
        <v>0.13</v>
      </c>
      <c r="AY32" s="202">
        <v>0.19</v>
      </c>
    </row>
    <row r="33" spans="1:51">
      <c r="A33" t="s">
        <v>75</v>
      </c>
      <c r="B33" s="202">
        <v>0</v>
      </c>
      <c r="C33" s="202">
        <v>0</v>
      </c>
      <c r="D33" s="202">
        <v>5.31</v>
      </c>
      <c r="E33" s="202">
        <v>0</v>
      </c>
      <c r="F33" s="202">
        <v>0</v>
      </c>
      <c r="G33" s="202">
        <v>8.3000000000000007</v>
      </c>
      <c r="H33" s="202">
        <v>0</v>
      </c>
      <c r="I33" s="202">
        <v>0</v>
      </c>
      <c r="J33" s="202">
        <v>8.5500000000000007</v>
      </c>
      <c r="K33" s="202">
        <v>2.95</v>
      </c>
      <c r="L33" s="202">
        <v>4.32</v>
      </c>
      <c r="M33" s="202">
        <v>0.1</v>
      </c>
      <c r="N33" s="202">
        <v>0.11</v>
      </c>
      <c r="O33" s="202">
        <v>0.12</v>
      </c>
      <c r="P33" s="202">
        <v>0.15</v>
      </c>
      <c r="Q33" s="202">
        <v>0.16</v>
      </c>
      <c r="R33" s="202">
        <v>0.5</v>
      </c>
      <c r="S33" s="202">
        <v>0.24</v>
      </c>
      <c r="T33" s="202">
        <v>1.62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41.32</v>
      </c>
      <c r="AH33" s="202">
        <v>0</v>
      </c>
      <c r="AI33" s="202">
        <v>6.01</v>
      </c>
      <c r="AJ33" s="202">
        <v>0</v>
      </c>
      <c r="AK33" s="202">
        <v>3.72</v>
      </c>
      <c r="AL33" s="202">
        <v>0</v>
      </c>
      <c r="AM33" s="202">
        <v>67.12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12.71</v>
      </c>
      <c r="AV33" s="202">
        <v>0.16</v>
      </c>
      <c r="AW33" s="202">
        <v>0.2</v>
      </c>
      <c r="AX33" s="202">
        <v>0.13</v>
      </c>
      <c r="AY33" s="202">
        <v>0.19</v>
      </c>
    </row>
    <row r="34" spans="1:51">
      <c r="A34" t="s">
        <v>76</v>
      </c>
      <c r="B34" s="202">
        <v>0</v>
      </c>
      <c r="C34" s="202">
        <v>0</v>
      </c>
      <c r="D34" s="202">
        <v>5.31</v>
      </c>
      <c r="E34" s="202">
        <v>0</v>
      </c>
      <c r="F34" s="202">
        <v>0</v>
      </c>
      <c r="G34" s="202">
        <v>8.3000000000000007</v>
      </c>
      <c r="H34" s="202">
        <v>0</v>
      </c>
      <c r="I34" s="202">
        <v>0</v>
      </c>
      <c r="J34" s="202">
        <v>8.5500000000000007</v>
      </c>
      <c r="K34" s="202">
        <v>2.95</v>
      </c>
      <c r="L34" s="202">
        <v>4.32</v>
      </c>
      <c r="M34" s="202">
        <v>0.1</v>
      </c>
      <c r="N34" s="202">
        <v>0.11</v>
      </c>
      <c r="O34" s="202">
        <v>0.12</v>
      </c>
      <c r="P34" s="202">
        <v>0.15</v>
      </c>
      <c r="Q34" s="202">
        <v>0.4</v>
      </c>
      <c r="R34" s="202">
        <v>1.32</v>
      </c>
      <c r="S34" s="202">
        <v>0.65</v>
      </c>
      <c r="T34" s="202">
        <v>1.62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41.32</v>
      </c>
      <c r="AH34" s="202">
        <v>0</v>
      </c>
      <c r="AI34" s="202">
        <v>12.01</v>
      </c>
      <c r="AJ34" s="202">
        <v>0</v>
      </c>
      <c r="AK34" s="202">
        <v>3.72</v>
      </c>
      <c r="AL34" s="202">
        <v>0</v>
      </c>
      <c r="AM34" s="202">
        <v>67.12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12.71</v>
      </c>
      <c r="AV34" s="202">
        <v>0.16</v>
      </c>
      <c r="AW34" s="202">
        <v>0.2</v>
      </c>
      <c r="AX34" s="202">
        <v>0.13</v>
      </c>
      <c r="AY34" s="202">
        <v>0.19</v>
      </c>
    </row>
    <row r="35" spans="1:51">
      <c r="A35" t="s">
        <v>77</v>
      </c>
      <c r="B35" s="202">
        <v>0</v>
      </c>
      <c r="C35" s="202">
        <v>0</v>
      </c>
      <c r="D35" s="202">
        <v>5.24</v>
      </c>
      <c r="E35" s="202">
        <v>0</v>
      </c>
      <c r="F35" s="202">
        <v>0</v>
      </c>
      <c r="G35" s="202">
        <v>8.3000000000000007</v>
      </c>
      <c r="H35" s="202">
        <v>0</v>
      </c>
      <c r="I35" s="202">
        <v>0</v>
      </c>
      <c r="J35" s="202">
        <v>8.5500000000000007</v>
      </c>
      <c r="K35" s="202">
        <v>2.95</v>
      </c>
      <c r="L35" s="202">
        <v>4.32</v>
      </c>
      <c r="M35" s="202">
        <v>0.1</v>
      </c>
      <c r="N35" s="202">
        <v>0.11</v>
      </c>
      <c r="O35" s="202">
        <v>0.12</v>
      </c>
      <c r="P35" s="202">
        <v>0.23</v>
      </c>
      <c r="Q35" s="202">
        <v>0.4</v>
      </c>
      <c r="R35" s="202">
        <v>1.32</v>
      </c>
      <c r="S35" s="202">
        <v>0.65</v>
      </c>
      <c r="T35" s="202">
        <v>1.62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1.94</v>
      </c>
      <c r="AD35" s="202">
        <v>0</v>
      </c>
      <c r="AE35" s="202">
        <v>0</v>
      </c>
      <c r="AF35" s="202">
        <v>0</v>
      </c>
      <c r="AG35" s="202">
        <v>41.32</v>
      </c>
      <c r="AH35" s="202">
        <v>0</v>
      </c>
      <c r="AI35" s="202">
        <v>24.02</v>
      </c>
      <c r="AJ35" s="202">
        <v>0</v>
      </c>
      <c r="AK35" s="202">
        <v>3.72</v>
      </c>
      <c r="AL35" s="202">
        <v>0</v>
      </c>
      <c r="AM35" s="202">
        <v>67.12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12.71</v>
      </c>
      <c r="AV35" s="202">
        <v>0.16</v>
      </c>
      <c r="AW35" s="202">
        <v>0.2</v>
      </c>
      <c r="AX35" s="202">
        <v>0.13</v>
      </c>
      <c r="AY35" s="202">
        <v>0.19</v>
      </c>
    </row>
    <row r="36" spans="1:51">
      <c r="A36" t="s">
        <v>78</v>
      </c>
      <c r="B36" s="202">
        <v>0</v>
      </c>
      <c r="C36" s="202">
        <v>0</v>
      </c>
      <c r="D36" s="202">
        <v>5.24</v>
      </c>
      <c r="E36" s="202">
        <v>0</v>
      </c>
      <c r="F36" s="202">
        <v>0</v>
      </c>
      <c r="G36" s="202">
        <v>8.3000000000000007</v>
      </c>
      <c r="H36" s="202">
        <v>0</v>
      </c>
      <c r="I36" s="202">
        <v>0</v>
      </c>
      <c r="J36" s="202">
        <v>8.5500000000000007</v>
      </c>
      <c r="K36" s="202">
        <v>2.95</v>
      </c>
      <c r="L36" s="202">
        <v>4.32</v>
      </c>
      <c r="M36" s="202">
        <v>0.1</v>
      </c>
      <c r="N36" s="202">
        <v>0.11</v>
      </c>
      <c r="O36" s="202">
        <v>0.12</v>
      </c>
      <c r="P36" s="202">
        <v>0.24</v>
      </c>
      <c r="Q36" s="202">
        <v>0.4</v>
      </c>
      <c r="R36" s="202">
        <v>1.32</v>
      </c>
      <c r="S36" s="202">
        <v>0.65</v>
      </c>
      <c r="T36" s="202">
        <v>1.62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1.94</v>
      </c>
      <c r="AD36" s="202">
        <v>0</v>
      </c>
      <c r="AE36" s="202">
        <v>0</v>
      </c>
      <c r="AF36" s="202">
        <v>0</v>
      </c>
      <c r="AG36" s="202">
        <v>41.32</v>
      </c>
      <c r="AH36" s="202">
        <v>0</v>
      </c>
      <c r="AI36" s="202">
        <v>0</v>
      </c>
      <c r="AJ36" s="202">
        <v>0</v>
      </c>
      <c r="AK36" s="202">
        <v>3.72</v>
      </c>
      <c r="AL36" s="202">
        <v>0</v>
      </c>
      <c r="AM36" s="202">
        <v>67.12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12.71</v>
      </c>
      <c r="AV36" s="202">
        <v>0.16</v>
      </c>
      <c r="AW36" s="202">
        <v>0.2</v>
      </c>
      <c r="AX36" s="202">
        <v>0.13</v>
      </c>
      <c r="AY36" s="202">
        <v>0.19</v>
      </c>
    </row>
    <row r="37" spans="1:51">
      <c r="A37" t="s">
        <v>79</v>
      </c>
      <c r="B37" s="202">
        <v>0</v>
      </c>
      <c r="C37" s="202">
        <v>0</v>
      </c>
      <c r="D37" s="202">
        <v>5.24</v>
      </c>
      <c r="E37" s="202">
        <v>0</v>
      </c>
      <c r="F37" s="202">
        <v>0</v>
      </c>
      <c r="G37" s="202">
        <v>8.3000000000000007</v>
      </c>
      <c r="H37" s="202">
        <v>0</v>
      </c>
      <c r="I37" s="202">
        <v>0</v>
      </c>
      <c r="J37" s="202">
        <v>8.5500000000000007</v>
      </c>
      <c r="K37" s="202">
        <v>2.95</v>
      </c>
      <c r="L37" s="202">
        <v>4.32</v>
      </c>
      <c r="M37" s="202">
        <v>0.1</v>
      </c>
      <c r="N37" s="202">
        <v>0.11</v>
      </c>
      <c r="O37" s="202">
        <v>0.12</v>
      </c>
      <c r="P37" s="202">
        <v>0.18</v>
      </c>
      <c r="Q37" s="202">
        <v>0.18</v>
      </c>
      <c r="R37" s="202">
        <v>1.1299999999999999</v>
      </c>
      <c r="S37" s="202">
        <v>0.65</v>
      </c>
      <c r="T37" s="202">
        <v>1.62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1.94</v>
      </c>
      <c r="AD37" s="202">
        <v>0</v>
      </c>
      <c r="AE37" s="202">
        <v>0</v>
      </c>
      <c r="AF37" s="202">
        <v>0</v>
      </c>
      <c r="AG37" s="202">
        <v>41.32</v>
      </c>
      <c r="AH37" s="202">
        <v>0</v>
      </c>
      <c r="AI37" s="202">
        <v>0</v>
      </c>
      <c r="AJ37" s="202">
        <v>0</v>
      </c>
      <c r="AK37" s="202">
        <v>3.72</v>
      </c>
      <c r="AL37" s="202">
        <v>0</v>
      </c>
      <c r="AM37" s="202">
        <v>67.12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12.71</v>
      </c>
      <c r="AV37" s="202">
        <v>0.16</v>
      </c>
      <c r="AW37" s="202">
        <v>0.2</v>
      </c>
      <c r="AX37" s="202">
        <v>0.13</v>
      </c>
      <c r="AY37" s="202">
        <v>0.19</v>
      </c>
    </row>
    <row r="38" spans="1:51">
      <c r="A38" t="s">
        <v>80</v>
      </c>
      <c r="B38" s="202">
        <v>0</v>
      </c>
      <c r="C38" s="202">
        <v>0</v>
      </c>
      <c r="D38" s="202">
        <v>5.24</v>
      </c>
      <c r="E38" s="202">
        <v>0</v>
      </c>
      <c r="F38" s="202">
        <v>0</v>
      </c>
      <c r="G38" s="202">
        <v>8.3000000000000007</v>
      </c>
      <c r="H38" s="202">
        <v>0</v>
      </c>
      <c r="I38" s="202">
        <v>0</v>
      </c>
      <c r="J38" s="202">
        <v>8.5500000000000007</v>
      </c>
      <c r="K38" s="202">
        <v>2.95</v>
      </c>
      <c r="L38" s="202">
        <v>4.32</v>
      </c>
      <c r="M38" s="202">
        <v>0.1</v>
      </c>
      <c r="N38" s="202">
        <v>0.11</v>
      </c>
      <c r="O38" s="202">
        <v>0.12</v>
      </c>
      <c r="P38" s="202">
        <v>0.18</v>
      </c>
      <c r="Q38" s="202">
        <v>0.18</v>
      </c>
      <c r="R38" s="202">
        <v>1.1299999999999999</v>
      </c>
      <c r="S38" s="202">
        <v>0.65</v>
      </c>
      <c r="T38" s="202">
        <v>1.62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1.94</v>
      </c>
      <c r="AD38" s="202">
        <v>0</v>
      </c>
      <c r="AE38" s="202">
        <v>0</v>
      </c>
      <c r="AF38" s="202">
        <v>0</v>
      </c>
      <c r="AG38" s="202">
        <v>41.32</v>
      </c>
      <c r="AH38" s="202">
        <v>0</v>
      </c>
      <c r="AI38" s="202">
        <v>0</v>
      </c>
      <c r="AJ38" s="202">
        <v>0</v>
      </c>
      <c r="AK38" s="202">
        <v>3.72</v>
      </c>
      <c r="AL38" s="202">
        <v>0</v>
      </c>
      <c r="AM38" s="202">
        <v>67.12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12.71</v>
      </c>
      <c r="AV38" s="202">
        <v>0.16</v>
      </c>
      <c r="AW38" s="202">
        <v>0.2</v>
      </c>
      <c r="AX38" s="202">
        <v>0.13</v>
      </c>
      <c r="AY38" s="202">
        <v>0.19</v>
      </c>
    </row>
    <row r="39" spans="1:51">
      <c r="A39" t="s">
        <v>81</v>
      </c>
      <c r="B39" s="202">
        <v>0</v>
      </c>
      <c r="C39" s="202">
        <v>0</v>
      </c>
      <c r="D39" s="202">
        <v>5.24</v>
      </c>
      <c r="E39" s="202">
        <v>0</v>
      </c>
      <c r="F39" s="202">
        <v>0</v>
      </c>
      <c r="G39" s="202">
        <v>8.3000000000000007</v>
      </c>
      <c r="H39" s="202">
        <v>0</v>
      </c>
      <c r="I39" s="202">
        <v>0</v>
      </c>
      <c r="J39" s="202">
        <v>8.5500000000000007</v>
      </c>
      <c r="K39" s="202">
        <v>2.95</v>
      </c>
      <c r="L39" s="202">
        <v>4.32</v>
      </c>
      <c r="M39" s="202">
        <v>0.1</v>
      </c>
      <c r="N39" s="202">
        <v>0.11</v>
      </c>
      <c r="O39" s="202">
        <v>0.12</v>
      </c>
      <c r="P39" s="202">
        <v>0.18</v>
      </c>
      <c r="Q39" s="202">
        <v>0.18</v>
      </c>
      <c r="R39" s="202">
        <v>1.1299999999999999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1.94</v>
      </c>
      <c r="AD39" s="202">
        <v>0</v>
      </c>
      <c r="AE39" s="202">
        <v>0</v>
      </c>
      <c r="AF39" s="202">
        <v>0</v>
      </c>
      <c r="AG39" s="202">
        <v>41.32</v>
      </c>
      <c r="AH39" s="202">
        <v>0</v>
      </c>
      <c r="AI39" s="202">
        <v>0</v>
      </c>
      <c r="AJ39" s="202">
        <v>0</v>
      </c>
      <c r="AK39" s="202">
        <v>3.72</v>
      </c>
      <c r="AL39" s="202">
        <v>0</v>
      </c>
      <c r="AM39" s="202">
        <v>65.66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12.71</v>
      </c>
      <c r="AV39" s="202">
        <v>0.16</v>
      </c>
      <c r="AW39" s="202">
        <v>0.2</v>
      </c>
      <c r="AX39" s="202">
        <v>0.13</v>
      </c>
      <c r="AY39" s="202">
        <v>0.19</v>
      </c>
    </row>
    <row r="40" spans="1:51">
      <c r="A40" t="s">
        <v>82</v>
      </c>
      <c r="B40" s="202">
        <v>0</v>
      </c>
      <c r="C40" s="202">
        <v>0</v>
      </c>
      <c r="D40" s="202">
        <v>5.24</v>
      </c>
      <c r="E40" s="202">
        <v>0</v>
      </c>
      <c r="F40" s="202">
        <v>0</v>
      </c>
      <c r="G40" s="202">
        <v>8.3000000000000007</v>
      </c>
      <c r="H40" s="202">
        <v>0</v>
      </c>
      <c r="I40" s="202">
        <v>0</v>
      </c>
      <c r="J40" s="202">
        <v>8.5500000000000007</v>
      </c>
      <c r="K40" s="202">
        <v>2.95</v>
      </c>
      <c r="L40" s="202">
        <v>4.32</v>
      </c>
      <c r="M40" s="202">
        <v>0.1</v>
      </c>
      <c r="N40" s="202">
        <v>0.11</v>
      </c>
      <c r="O40" s="202">
        <v>0.12</v>
      </c>
      <c r="P40" s="202">
        <v>0.18</v>
      </c>
      <c r="Q40" s="202">
        <v>0.18</v>
      </c>
      <c r="R40" s="202">
        <v>1.1299999999999999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1.94</v>
      </c>
      <c r="AD40" s="202">
        <v>0</v>
      </c>
      <c r="AE40" s="202">
        <v>0</v>
      </c>
      <c r="AF40" s="202">
        <v>0</v>
      </c>
      <c r="AG40" s="202">
        <v>41.32</v>
      </c>
      <c r="AH40" s="202">
        <v>0</v>
      </c>
      <c r="AI40" s="202">
        <v>0</v>
      </c>
      <c r="AJ40" s="202">
        <v>0</v>
      </c>
      <c r="AK40" s="202">
        <v>3.72</v>
      </c>
      <c r="AL40" s="202">
        <v>0</v>
      </c>
      <c r="AM40" s="202">
        <v>65.66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12.71</v>
      </c>
      <c r="AV40" s="202">
        <v>0.16</v>
      </c>
      <c r="AW40" s="202">
        <v>0.2</v>
      </c>
      <c r="AX40" s="202">
        <v>0.13</v>
      </c>
      <c r="AY40" s="202">
        <v>0.19</v>
      </c>
    </row>
    <row r="41" spans="1:51">
      <c r="A41" t="s">
        <v>83</v>
      </c>
      <c r="B41" s="202">
        <v>0</v>
      </c>
      <c r="C41" s="202">
        <v>0</v>
      </c>
      <c r="D41" s="202">
        <v>5.24</v>
      </c>
      <c r="E41" s="202">
        <v>0</v>
      </c>
      <c r="F41" s="202">
        <v>0</v>
      </c>
      <c r="G41" s="202">
        <v>8.3000000000000007</v>
      </c>
      <c r="H41" s="202">
        <v>0</v>
      </c>
      <c r="I41" s="202">
        <v>0</v>
      </c>
      <c r="J41" s="202">
        <v>8.5500000000000007</v>
      </c>
      <c r="K41" s="202">
        <v>2.95</v>
      </c>
      <c r="L41" s="202">
        <v>4.32</v>
      </c>
      <c r="M41" s="202">
        <v>0.1</v>
      </c>
      <c r="N41" s="202">
        <v>0.11</v>
      </c>
      <c r="O41" s="202">
        <v>0.12</v>
      </c>
      <c r="P41" s="202">
        <v>0.18</v>
      </c>
      <c r="Q41" s="202">
        <v>0.18</v>
      </c>
      <c r="R41" s="202">
        <v>1.1299999999999999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1.94</v>
      </c>
      <c r="AD41" s="202">
        <v>0</v>
      </c>
      <c r="AE41" s="202">
        <v>0</v>
      </c>
      <c r="AF41" s="202">
        <v>0</v>
      </c>
      <c r="AG41" s="202">
        <v>41.32</v>
      </c>
      <c r="AH41" s="202">
        <v>0</v>
      </c>
      <c r="AI41" s="202">
        <v>0</v>
      </c>
      <c r="AJ41" s="202">
        <v>0</v>
      </c>
      <c r="AK41" s="202">
        <v>3.72</v>
      </c>
      <c r="AL41" s="202">
        <v>0</v>
      </c>
      <c r="AM41" s="202">
        <v>65.66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12.71</v>
      </c>
      <c r="AV41" s="202">
        <v>0.16</v>
      </c>
      <c r="AW41" s="202">
        <v>0.2</v>
      </c>
      <c r="AX41" s="202">
        <v>0.13</v>
      </c>
      <c r="AY41" s="202">
        <v>0.19</v>
      </c>
    </row>
    <row r="42" spans="1:51">
      <c r="A42" t="s">
        <v>84</v>
      </c>
      <c r="B42" s="202">
        <v>0</v>
      </c>
      <c r="C42" s="202">
        <v>0</v>
      </c>
      <c r="D42" s="202">
        <v>5.24</v>
      </c>
      <c r="E42" s="202">
        <v>0</v>
      </c>
      <c r="F42" s="202">
        <v>0</v>
      </c>
      <c r="G42" s="202">
        <v>8.3000000000000007</v>
      </c>
      <c r="H42" s="202">
        <v>0</v>
      </c>
      <c r="I42" s="202">
        <v>0</v>
      </c>
      <c r="J42" s="202">
        <v>8.5500000000000007</v>
      </c>
      <c r="K42" s="202">
        <v>2.95</v>
      </c>
      <c r="L42" s="202">
        <v>4.32</v>
      </c>
      <c r="M42" s="202">
        <v>0.1</v>
      </c>
      <c r="N42" s="202">
        <v>0.11</v>
      </c>
      <c r="O42" s="202">
        <v>0.12</v>
      </c>
      <c r="P42" s="202">
        <v>0.18</v>
      </c>
      <c r="Q42" s="202">
        <v>0.18</v>
      </c>
      <c r="R42" s="202">
        <v>1.1299999999999999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1.94</v>
      </c>
      <c r="AD42" s="202">
        <v>0</v>
      </c>
      <c r="AE42" s="202">
        <v>0</v>
      </c>
      <c r="AF42" s="202">
        <v>0</v>
      </c>
      <c r="AG42" s="202">
        <v>41.32</v>
      </c>
      <c r="AH42" s="202">
        <v>0</v>
      </c>
      <c r="AI42" s="202">
        <v>0</v>
      </c>
      <c r="AJ42" s="202">
        <v>0</v>
      </c>
      <c r="AK42" s="202">
        <v>3.72</v>
      </c>
      <c r="AL42" s="202">
        <v>0</v>
      </c>
      <c r="AM42" s="202">
        <v>65.66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12.71</v>
      </c>
      <c r="AV42" s="202">
        <v>0.16</v>
      </c>
      <c r="AW42" s="202">
        <v>0.2</v>
      </c>
      <c r="AX42" s="202">
        <v>0.13</v>
      </c>
      <c r="AY42" s="202">
        <v>0.19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8.3000000000000007</v>
      </c>
      <c r="H43" s="202">
        <v>0</v>
      </c>
      <c r="I43" s="202">
        <v>0</v>
      </c>
      <c r="J43" s="202">
        <v>8.23</v>
      </c>
      <c r="K43" s="202">
        <v>2.95</v>
      </c>
      <c r="L43" s="202">
        <v>4.32</v>
      </c>
      <c r="M43" s="202">
        <v>0.1</v>
      </c>
      <c r="N43" s="202">
        <v>0.11</v>
      </c>
      <c r="O43" s="202">
        <v>0.12</v>
      </c>
      <c r="P43" s="202">
        <v>0.18</v>
      </c>
      <c r="Q43" s="202">
        <v>0.18</v>
      </c>
      <c r="R43" s="202">
        <v>1.1299999999999999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1.94</v>
      </c>
      <c r="AD43" s="202">
        <v>0</v>
      </c>
      <c r="AE43" s="202">
        <v>0</v>
      </c>
      <c r="AF43" s="202">
        <v>0</v>
      </c>
      <c r="AG43" s="202">
        <v>41.32</v>
      </c>
      <c r="AH43" s="202">
        <v>0</v>
      </c>
      <c r="AI43" s="202">
        <v>0</v>
      </c>
      <c r="AJ43" s="202">
        <v>0</v>
      </c>
      <c r="AK43" s="202">
        <v>3.72</v>
      </c>
      <c r="AL43" s="202">
        <v>0</v>
      </c>
      <c r="AM43" s="202">
        <v>65.66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12.71</v>
      </c>
      <c r="AV43" s="202">
        <v>0.16</v>
      </c>
      <c r="AW43" s="202">
        <v>0.2</v>
      </c>
      <c r="AX43" s="202">
        <v>0.13</v>
      </c>
      <c r="AY43" s="202">
        <v>0.19</v>
      </c>
    </row>
    <row r="44" spans="1:51">
      <c r="A44" t="s">
        <v>86</v>
      </c>
      <c r="B44" s="202">
        <v>0</v>
      </c>
      <c r="C44" s="202">
        <v>0</v>
      </c>
      <c r="D44" s="202">
        <v>5.18</v>
      </c>
      <c r="E44" s="202">
        <v>0</v>
      </c>
      <c r="F44" s="202">
        <v>0</v>
      </c>
      <c r="G44" s="202">
        <v>8.3000000000000007</v>
      </c>
      <c r="H44" s="202">
        <v>0</v>
      </c>
      <c r="I44" s="202">
        <v>0</v>
      </c>
      <c r="J44" s="202">
        <v>8.23</v>
      </c>
      <c r="K44" s="202">
        <v>2.95</v>
      </c>
      <c r="L44" s="202">
        <v>4.32</v>
      </c>
      <c r="M44" s="202">
        <v>0.1</v>
      </c>
      <c r="N44" s="202">
        <v>0.11</v>
      </c>
      <c r="O44" s="202">
        <v>0.12</v>
      </c>
      <c r="P44" s="202">
        <v>0.18</v>
      </c>
      <c r="Q44" s="202">
        <v>0.18</v>
      </c>
      <c r="R44" s="202">
        <v>1.1299999999999999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1.94</v>
      </c>
      <c r="AD44" s="202">
        <v>0</v>
      </c>
      <c r="AE44" s="202">
        <v>0</v>
      </c>
      <c r="AF44" s="202">
        <v>0</v>
      </c>
      <c r="AG44" s="202">
        <v>41.32</v>
      </c>
      <c r="AH44" s="202">
        <v>0</v>
      </c>
      <c r="AI44" s="202">
        <v>0</v>
      </c>
      <c r="AJ44" s="202">
        <v>0</v>
      </c>
      <c r="AK44" s="202">
        <v>3.72</v>
      </c>
      <c r="AL44" s="202">
        <v>0</v>
      </c>
      <c r="AM44" s="202">
        <v>65.66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12.71</v>
      </c>
      <c r="AV44" s="202">
        <v>0.16</v>
      </c>
      <c r="AW44" s="202">
        <v>0.2</v>
      </c>
      <c r="AX44" s="202">
        <v>0.13</v>
      </c>
      <c r="AY44" s="202">
        <v>0.19</v>
      </c>
    </row>
    <row r="45" spans="1:51">
      <c r="A45" t="s">
        <v>87</v>
      </c>
      <c r="B45" s="202">
        <v>0</v>
      </c>
      <c r="C45" s="202">
        <v>0</v>
      </c>
      <c r="D45" s="202">
        <v>5.18</v>
      </c>
      <c r="E45" s="202">
        <v>0</v>
      </c>
      <c r="F45" s="202">
        <v>0</v>
      </c>
      <c r="G45" s="202">
        <v>8.3000000000000007</v>
      </c>
      <c r="H45" s="202">
        <v>0</v>
      </c>
      <c r="I45" s="202">
        <v>0</v>
      </c>
      <c r="J45" s="202">
        <v>8.23</v>
      </c>
      <c r="K45" s="202">
        <v>2.95</v>
      </c>
      <c r="L45" s="202">
        <v>4.32</v>
      </c>
      <c r="M45" s="202">
        <v>0.1</v>
      </c>
      <c r="N45" s="202">
        <v>0.11</v>
      </c>
      <c r="O45" s="202">
        <v>0.12</v>
      </c>
      <c r="P45" s="202">
        <v>0.18</v>
      </c>
      <c r="Q45" s="202">
        <v>0.18</v>
      </c>
      <c r="R45" s="202">
        <v>1.1299999999999999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</v>
      </c>
      <c r="AD45" s="202">
        <v>0</v>
      </c>
      <c r="AE45" s="202">
        <v>0</v>
      </c>
      <c r="AF45" s="202">
        <v>0</v>
      </c>
      <c r="AG45" s="202">
        <v>42.31</v>
      </c>
      <c r="AH45" s="202">
        <v>0</v>
      </c>
      <c r="AI45" s="202">
        <v>0</v>
      </c>
      <c r="AJ45" s="202">
        <v>0</v>
      </c>
      <c r="AK45" s="202">
        <v>3.72</v>
      </c>
      <c r="AL45" s="202">
        <v>0</v>
      </c>
      <c r="AM45" s="202">
        <v>65.66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12.71</v>
      </c>
      <c r="AV45" s="202">
        <v>0.16</v>
      </c>
      <c r="AW45" s="202">
        <v>0.2</v>
      </c>
      <c r="AX45" s="202">
        <v>0.13</v>
      </c>
      <c r="AY45" s="202">
        <v>0.19</v>
      </c>
    </row>
    <row r="46" spans="1:51">
      <c r="A46" t="s">
        <v>88</v>
      </c>
      <c r="B46" s="202">
        <v>0</v>
      </c>
      <c r="C46" s="202">
        <v>0</v>
      </c>
      <c r="D46" s="202">
        <v>5.18</v>
      </c>
      <c r="E46" s="202">
        <v>0</v>
      </c>
      <c r="F46" s="202">
        <v>0</v>
      </c>
      <c r="G46" s="202">
        <v>8.3000000000000007</v>
      </c>
      <c r="H46" s="202">
        <v>0</v>
      </c>
      <c r="I46" s="202">
        <v>0</v>
      </c>
      <c r="J46" s="202">
        <v>8.23</v>
      </c>
      <c r="K46" s="202">
        <v>2.95</v>
      </c>
      <c r="L46" s="202">
        <v>4.32</v>
      </c>
      <c r="M46" s="202">
        <v>0.1</v>
      </c>
      <c r="N46" s="202">
        <v>0.11</v>
      </c>
      <c r="O46" s="202">
        <v>0.12</v>
      </c>
      <c r="P46" s="202">
        <v>0.18</v>
      </c>
      <c r="Q46" s="202">
        <v>0.18</v>
      </c>
      <c r="R46" s="202">
        <v>1.1299999999999999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</v>
      </c>
      <c r="AD46" s="202">
        <v>0</v>
      </c>
      <c r="AE46" s="202">
        <v>0</v>
      </c>
      <c r="AF46" s="202">
        <v>0</v>
      </c>
      <c r="AG46" s="202">
        <v>42.31</v>
      </c>
      <c r="AH46" s="202">
        <v>0</v>
      </c>
      <c r="AI46" s="202">
        <v>0</v>
      </c>
      <c r="AJ46" s="202">
        <v>0</v>
      </c>
      <c r="AK46" s="202">
        <v>3.72</v>
      </c>
      <c r="AL46" s="202">
        <v>0</v>
      </c>
      <c r="AM46" s="202">
        <v>65.66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12.71</v>
      </c>
      <c r="AV46" s="202">
        <v>0.16</v>
      </c>
      <c r="AW46" s="202">
        <v>0.2</v>
      </c>
      <c r="AX46" s="202">
        <v>0.13</v>
      </c>
      <c r="AY46" s="202">
        <v>0.19</v>
      </c>
    </row>
    <row r="47" spans="1:51">
      <c r="A47" t="s">
        <v>89</v>
      </c>
      <c r="B47" s="202">
        <v>0</v>
      </c>
      <c r="C47" s="202">
        <v>0</v>
      </c>
      <c r="D47" s="202">
        <v>5.18</v>
      </c>
      <c r="E47" s="202">
        <v>0</v>
      </c>
      <c r="F47" s="202">
        <v>0</v>
      </c>
      <c r="G47" s="202">
        <v>8.3000000000000007</v>
      </c>
      <c r="H47" s="202">
        <v>0</v>
      </c>
      <c r="I47" s="202">
        <v>0</v>
      </c>
      <c r="J47" s="202">
        <v>8.23</v>
      </c>
      <c r="K47" s="202">
        <v>2.95</v>
      </c>
      <c r="L47" s="202">
        <v>7.36</v>
      </c>
      <c r="M47" s="202">
        <v>0.1</v>
      </c>
      <c r="N47" s="202">
        <v>0.11</v>
      </c>
      <c r="O47" s="202">
        <v>0.12</v>
      </c>
      <c r="P47" s="202">
        <v>0.18</v>
      </c>
      <c r="Q47" s="202">
        <v>0.18</v>
      </c>
      <c r="R47" s="202">
        <v>1.1299999999999999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</v>
      </c>
      <c r="AD47" s="202">
        <v>0</v>
      </c>
      <c r="AE47" s="202">
        <v>0</v>
      </c>
      <c r="AF47" s="202">
        <v>0</v>
      </c>
      <c r="AG47" s="202">
        <v>42.31</v>
      </c>
      <c r="AH47" s="202">
        <v>0</v>
      </c>
      <c r="AI47" s="202">
        <v>0</v>
      </c>
      <c r="AJ47" s="202">
        <v>0</v>
      </c>
      <c r="AK47" s="202">
        <v>3.72</v>
      </c>
      <c r="AL47" s="202">
        <v>0</v>
      </c>
      <c r="AM47" s="202">
        <v>65.66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12.71</v>
      </c>
      <c r="AV47" s="202">
        <v>0.16</v>
      </c>
      <c r="AW47" s="202">
        <v>0.2</v>
      </c>
      <c r="AX47" s="202">
        <v>0.13</v>
      </c>
      <c r="AY47" s="202">
        <v>0.19</v>
      </c>
    </row>
    <row r="48" spans="1:51">
      <c r="A48" t="s">
        <v>90</v>
      </c>
      <c r="B48" s="202">
        <v>0</v>
      </c>
      <c r="C48" s="202">
        <v>0</v>
      </c>
      <c r="D48" s="202">
        <v>5.18</v>
      </c>
      <c r="E48" s="202">
        <v>0</v>
      </c>
      <c r="F48" s="202">
        <v>0</v>
      </c>
      <c r="G48" s="202">
        <v>8.3000000000000007</v>
      </c>
      <c r="H48" s="202">
        <v>0</v>
      </c>
      <c r="I48" s="202">
        <v>0</v>
      </c>
      <c r="J48" s="202">
        <v>8.23</v>
      </c>
      <c r="K48" s="202">
        <v>2.95</v>
      </c>
      <c r="L48" s="202">
        <v>7.36</v>
      </c>
      <c r="M48" s="202">
        <v>0.1</v>
      </c>
      <c r="N48" s="202">
        <v>0.11</v>
      </c>
      <c r="O48" s="202">
        <v>0.12</v>
      </c>
      <c r="P48" s="202">
        <v>0.18</v>
      </c>
      <c r="Q48" s="202">
        <v>0.18</v>
      </c>
      <c r="R48" s="202">
        <v>1.1299999999999999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</v>
      </c>
      <c r="AD48" s="202">
        <v>0</v>
      </c>
      <c r="AE48" s="202">
        <v>0</v>
      </c>
      <c r="AF48" s="202">
        <v>0</v>
      </c>
      <c r="AG48" s="202">
        <v>42.31</v>
      </c>
      <c r="AH48" s="202">
        <v>0</v>
      </c>
      <c r="AI48" s="202">
        <v>0</v>
      </c>
      <c r="AJ48" s="202">
        <v>0</v>
      </c>
      <c r="AK48" s="202">
        <v>3.72</v>
      </c>
      <c r="AL48" s="202">
        <v>0</v>
      </c>
      <c r="AM48" s="202">
        <v>65.66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12.71</v>
      </c>
      <c r="AV48" s="202">
        <v>0.16</v>
      </c>
      <c r="AW48" s="202">
        <v>0.2</v>
      </c>
      <c r="AX48" s="202">
        <v>0.13</v>
      </c>
      <c r="AY48" s="202">
        <v>0.19</v>
      </c>
    </row>
    <row r="49" spans="1:51">
      <c r="A49" t="s">
        <v>91</v>
      </c>
      <c r="B49" s="202">
        <v>0</v>
      </c>
      <c r="C49" s="202">
        <v>0</v>
      </c>
      <c r="D49" s="202">
        <v>5.18</v>
      </c>
      <c r="E49" s="202">
        <v>0</v>
      </c>
      <c r="F49" s="202">
        <v>0</v>
      </c>
      <c r="G49" s="202">
        <v>8.3000000000000007</v>
      </c>
      <c r="H49" s="202">
        <v>0</v>
      </c>
      <c r="I49" s="202">
        <v>0</v>
      </c>
      <c r="J49" s="202">
        <v>8.23</v>
      </c>
      <c r="K49" s="202">
        <v>2.95</v>
      </c>
      <c r="L49" s="202">
        <v>7.36</v>
      </c>
      <c r="M49" s="202">
        <v>0.1</v>
      </c>
      <c r="N49" s="202">
        <v>0.11</v>
      </c>
      <c r="O49" s="202">
        <v>0.12</v>
      </c>
      <c r="P49" s="202">
        <v>0.18</v>
      </c>
      <c r="Q49" s="202">
        <v>0.18</v>
      </c>
      <c r="R49" s="202">
        <v>1.1299999999999999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</v>
      </c>
      <c r="AD49" s="202">
        <v>0</v>
      </c>
      <c r="AE49" s="202">
        <v>0</v>
      </c>
      <c r="AF49" s="202">
        <v>0</v>
      </c>
      <c r="AG49" s="202">
        <v>42.31</v>
      </c>
      <c r="AH49" s="202">
        <v>0</v>
      </c>
      <c r="AI49" s="202">
        <v>0</v>
      </c>
      <c r="AJ49" s="202">
        <v>0</v>
      </c>
      <c r="AK49" s="202">
        <v>3.72</v>
      </c>
      <c r="AL49" s="202">
        <v>0</v>
      </c>
      <c r="AM49" s="202">
        <v>65.66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12.71</v>
      </c>
      <c r="AV49" s="202">
        <v>0.16</v>
      </c>
      <c r="AW49" s="202">
        <v>0.2</v>
      </c>
      <c r="AX49" s="202">
        <v>0.13</v>
      </c>
      <c r="AY49" s="202">
        <v>0.19</v>
      </c>
    </row>
    <row r="50" spans="1:51">
      <c r="A50" t="s">
        <v>92</v>
      </c>
      <c r="B50" s="202">
        <v>0</v>
      </c>
      <c r="C50" s="202">
        <v>0</v>
      </c>
      <c r="D50" s="202">
        <v>5.18</v>
      </c>
      <c r="E50" s="202">
        <v>0</v>
      </c>
      <c r="F50" s="202">
        <v>0</v>
      </c>
      <c r="G50" s="202">
        <v>8.3000000000000007</v>
      </c>
      <c r="H50" s="202">
        <v>0</v>
      </c>
      <c r="I50" s="202">
        <v>0</v>
      </c>
      <c r="J50" s="202">
        <v>8.23</v>
      </c>
      <c r="K50" s="202">
        <v>2.95</v>
      </c>
      <c r="L50" s="202">
        <v>7.36</v>
      </c>
      <c r="M50" s="202">
        <v>0.1</v>
      </c>
      <c r="N50" s="202">
        <v>0.11</v>
      </c>
      <c r="O50" s="202">
        <v>0.12</v>
      </c>
      <c r="P50" s="202">
        <v>0.18</v>
      </c>
      <c r="Q50" s="202">
        <v>0.18</v>
      </c>
      <c r="R50" s="202">
        <v>1.1299999999999999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</v>
      </c>
      <c r="AD50" s="202">
        <v>0</v>
      </c>
      <c r="AE50" s="202">
        <v>0</v>
      </c>
      <c r="AF50" s="202">
        <v>0</v>
      </c>
      <c r="AG50" s="202">
        <v>42.31</v>
      </c>
      <c r="AH50" s="202">
        <v>0</v>
      </c>
      <c r="AI50" s="202">
        <v>0</v>
      </c>
      <c r="AJ50" s="202">
        <v>0</v>
      </c>
      <c r="AK50" s="202">
        <v>3.72</v>
      </c>
      <c r="AL50" s="202">
        <v>0</v>
      </c>
      <c r="AM50" s="202">
        <v>65.66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12.71</v>
      </c>
      <c r="AV50" s="202">
        <v>0.16</v>
      </c>
      <c r="AW50" s="202">
        <v>0.2</v>
      </c>
      <c r="AX50" s="202">
        <v>0.13</v>
      </c>
      <c r="AY50" s="202">
        <v>0.19</v>
      </c>
    </row>
    <row r="51" spans="1:51">
      <c r="A51" t="s">
        <v>93</v>
      </c>
      <c r="B51" s="202">
        <v>0</v>
      </c>
      <c r="C51" s="202">
        <v>0</v>
      </c>
      <c r="D51" s="202">
        <v>5.1100000000000003</v>
      </c>
      <c r="E51" s="202">
        <v>0</v>
      </c>
      <c r="F51" s="202">
        <v>0</v>
      </c>
      <c r="G51" s="202">
        <v>8.27</v>
      </c>
      <c r="H51" s="202">
        <v>0</v>
      </c>
      <c r="I51" s="202">
        <v>0</v>
      </c>
      <c r="J51" s="202">
        <v>8.23</v>
      </c>
      <c r="K51" s="202">
        <v>2.95</v>
      </c>
      <c r="L51" s="202">
        <v>7.36</v>
      </c>
      <c r="M51" s="202">
        <v>0.1</v>
      </c>
      <c r="N51" s="202">
        <v>0.11</v>
      </c>
      <c r="O51" s="202">
        <v>0.12</v>
      </c>
      <c r="P51" s="202">
        <v>0.18</v>
      </c>
      <c r="Q51" s="202">
        <v>0.4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</v>
      </c>
      <c r="AD51" s="202">
        <v>0</v>
      </c>
      <c r="AE51" s="202">
        <v>0</v>
      </c>
      <c r="AF51" s="202">
        <v>0</v>
      </c>
      <c r="AG51" s="202">
        <v>42.31</v>
      </c>
      <c r="AH51" s="202">
        <v>0</v>
      </c>
      <c r="AI51" s="202">
        <v>0</v>
      </c>
      <c r="AJ51" s="202">
        <v>0</v>
      </c>
      <c r="AK51" s="202">
        <v>3.72</v>
      </c>
      <c r="AL51" s="202">
        <v>0</v>
      </c>
      <c r="AM51" s="202">
        <v>65.66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12.71</v>
      </c>
      <c r="AV51" s="202">
        <v>0.11</v>
      </c>
      <c r="AW51" s="202">
        <v>0.2</v>
      </c>
      <c r="AX51" s="202">
        <v>0.13</v>
      </c>
      <c r="AY51" s="202">
        <v>0.19</v>
      </c>
    </row>
    <row r="52" spans="1:51">
      <c r="A52" t="s">
        <v>94</v>
      </c>
      <c r="B52" s="202">
        <v>0</v>
      </c>
      <c r="C52" s="202">
        <v>0</v>
      </c>
      <c r="D52" s="202">
        <v>5.1100000000000003</v>
      </c>
      <c r="E52" s="202">
        <v>0</v>
      </c>
      <c r="F52" s="202">
        <v>0</v>
      </c>
      <c r="G52" s="202">
        <v>8.27</v>
      </c>
      <c r="H52" s="202">
        <v>0</v>
      </c>
      <c r="I52" s="202">
        <v>0</v>
      </c>
      <c r="J52" s="202">
        <v>8.23</v>
      </c>
      <c r="K52" s="202">
        <v>2.95</v>
      </c>
      <c r="L52" s="202">
        <v>7.36</v>
      </c>
      <c r="M52" s="202">
        <v>0.1</v>
      </c>
      <c r="N52" s="202">
        <v>0.11</v>
      </c>
      <c r="O52" s="202">
        <v>0.12</v>
      </c>
      <c r="P52" s="202">
        <v>0.18</v>
      </c>
      <c r="Q52" s="202">
        <v>0.4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</v>
      </c>
      <c r="AD52" s="202">
        <v>0</v>
      </c>
      <c r="AE52" s="202">
        <v>0</v>
      </c>
      <c r="AF52" s="202">
        <v>0</v>
      </c>
      <c r="AG52" s="202">
        <v>42.31</v>
      </c>
      <c r="AH52" s="202">
        <v>0</v>
      </c>
      <c r="AI52" s="202">
        <v>0</v>
      </c>
      <c r="AJ52" s="202">
        <v>0</v>
      </c>
      <c r="AK52" s="202">
        <v>3.72</v>
      </c>
      <c r="AL52" s="202">
        <v>0</v>
      </c>
      <c r="AM52" s="202">
        <v>65.66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12.71</v>
      </c>
      <c r="AV52" s="202">
        <v>0.11</v>
      </c>
      <c r="AW52" s="202">
        <v>0.2</v>
      </c>
      <c r="AX52" s="202">
        <v>0.13</v>
      </c>
      <c r="AY52" s="202">
        <v>0.19</v>
      </c>
    </row>
    <row r="53" spans="1:51">
      <c r="A53" t="s">
        <v>95</v>
      </c>
      <c r="B53" s="202">
        <v>0</v>
      </c>
      <c r="C53" s="202">
        <v>0</v>
      </c>
      <c r="D53" s="202">
        <v>5.1100000000000003</v>
      </c>
      <c r="E53" s="202">
        <v>0</v>
      </c>
      <c r="F53" s="202">
        <v>0</v>
      </c>
      <c r="G53" s="202">
        <v>8.27</v>
      </c>
      <c r="H53" s="202">
        <v>0</v>
      </c>
      <c r="I53" s="202">
        <v>0</v>
      </c>
      <c r="J53" s="202">
        <v>8.23</v>
      </c>
      <c r="K53" s="202">
        <v>2.95</v>
      </c>
      <c r="L53" s="202">
        <v>7.36</v>
      </c>
      <c r="M53" s="202">
        <v>0.1</v>
      </c>
      <c r="N53" s="202">
        <v>0.11</v>
      </c>
      <c r="O53" s="202">
        <v>0.12</v>
      </c>
      <c r="P53" s="202">
        <v>0.18</v>
      </c>
      <c r="Q53" s="202">
        <v>0.4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</v>
      </c>
      <c r="AD53" s="202">
        <v>0</v>
      </c>
      <c r="AE53" s="202">
        <v>0</v>
      </c>
      <c r="AF53" s="202">
        <v>0</v>
      </c>
      <c r="AG53" s="202">
        <v>42.31</v>
      </c>
      <c r="AH53" s="202">
        <v>0</v>
      </c>
      <c r="AI53" s="202">
        <v>0</v>
      </c>
      <c r="AJ53" s="202">
        <v>0</v>
      </c>
      <c r="AK53" s="202">
        <v>3.72</v>
      </c>
      <c r="AL53" s="202">
        <v>0</v>
      </c>
      <c r="AM53" s="202">
        <v>65.66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12.71</v>
      </c>
      <c r="AV53" s="202">
        <v>0.11</v>
      </c>
      <c r="AW53" s="202">
        <v>0.2</v>
      </c>
      <c r="AX53" s="202">
        <v>0.13</v>
      </c>
      <c r="AY53" s="202">
        <v>0.19</v>
      </c>
    </row>
    <row r="54" spans="1:51">
      <c r="A54" t="s">
        <v>96</v>
      </c>
      <c r="B54" s="202">
        <v>0</v>
      </c>
      <c r="C54" s="202">
        <v>0</v>
      </c>
      <c r="D54" s="202">
        <v>5.1100000000000003</v>
      </c>
      <c r="E54" s="202">
        <v>0</v>
      </c>
      <c r="F54" s="202">
        <v>0</v>
      </c>
      <c r="G54" s="202">
        <v>8.27</v>
      </c>
      <c r="H54" s="202">
        <v>0</v>
      </c>
      <c r="I54" s="202">
        <v>0</v>
      </c>
      <c r="J54" s="202">
        <v>8.23</v>
      </c>
      <c r="K54" s="202">
        <v>2.95</v>
      </c>
      <c r="L54" s="202">
        <v>7.36</v>
      </c>
      <c r="M54" s="202">
        <v>0.1</v>
      </c>
      <c r="N54" s="202">
        <v>0.11</v>
      </c>
      <c r="O54" s="202">
        <v>0.12</v>
      </c>
      <c r="P54" s="202">
        <v>0.18</v>
      </c>
      <c r="Q54" s="202">
        <v>0.4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</v>
      </c>
      <c r="AD54" s="202">
        <v>0</v>
      </c>
      <c r="AE54" s="202">
        <v>0</v>
      </c>
      <c r="AF54" s="202">
        <v>0</v>
      </c>
      <c r="AG54" s="202">
        <v>42.31</v>
      </c>
      <c r="AH54" s="202">
        <v>0</v>
      </c>
      <c r="AI54" s="202">
        <v>0</v>
      </c>
      <c r="AJ54" s="202">
        <v>0</v>
      </c>
      <c r="AK54" s="202">
        <v>3.72</v>
      </c>
      <c r="AL54" s="202">
        <v>0</v>
      </c>
      <c r="AM54" s="202">
        <v>65.66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12.71</v>
      </c>
      <c r="AV54" s="202">
        <v>0.11</v>
      </c>
      <c r="AW54" s="202">
        <v>0.2</v>
      </c>
      <c r="AX54" s="202">
        <v>0.13</v>
      </c>
      <c r="AY54" s="202">
        <v>0.19</v>
      </c>
    </row>
    <row r="55" spans="1:51">
      <c r="A55" t="s">
        <v>97</v>
      </c>
      <c r="B55" s="202">
        <v>0</v>
      </c>
      <c r="C55" s="202">
        <v>0</v>
      </c>
      <c r="D55" s="202">
        <v>5.1100000000000003</v>
      </c>
      <c r="E55" s="202">
        <v>0</v>
      </c>
      <c r="F55" s="202">
        <v>0</v>
      </c>
      <c r="G55" s="202">
        <v>8.27</v>
      </c>
      <c r="H55" s="202">
        <v>0</v>
      </c>
      <c r="I55" s="202">
        <v>0</v>
      </c>
      <c r="J55" s="202">
        <v>8.23</v>
      </c>
      <c r="K55" s="202">
        <v>2.95</v>
      </c>
      <c r="L55" s="202">
        <v>7.36</v>
      </c>
      <c r="M55" s="202">
        <v>0.1</v>
      </c>
      <c r="N55" s="202">
        <v>0.11</v>
      </c>
      <c r="O55" s="202">
        <v>0.12</v>
      </c>
      <c r="P55" s="202">
        <v>0.18</v>
      </c>
      <c r="Q55" s="202">
        <v>0.4</v>
      </c>
      <c r="R55" s="202">
        <v>0.77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</v>
      </c>
      <c r="AD55" s="202">
        <v>0</v>
      </c>
      <c r="AE55" s="202">
        <v>0</v>
      </c>
      <c r="AF55" s="202">
        <v>0</v>
      </c>
      <c r="AG55" s="202">
        <v>42.31</v>
      </c>
      <c r="AH55" s="202">
        <v>0</v>
      </c>
      <c r="AI55" s="202">
        <v>0</v>
      </c>
      <c r="AJ55" s="202">
        <v>0</v>
      </c>
      <c r="AK55" s="202">
        <v>3.72</v>
      </c>
      <c r="AL55" s="202">
        <v>0</v>
      </c>
      <c r="AM55" s="202">
        <v>65.66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12.71</v>
      </c>
      <c r="AV55" s="202">
        <v>0.11</v>
      </c>
      <c r="AW55" s="202">
        <v>0.2</v>
      </c>
      <c r="AX55" s="202">
        <v>0.13</v>
      </c>
      <c r="AY55" s="202">
        <v>0.19</v>
      </c>
    </row>
    <row r="56" spans="1:51">
      <c r="A56" t="s">
        <v>98</v>
      </c>
      <c r="B56" s="202">
        <v>0</v>
      </c>
      <c r="C56" s="202">
        <v>0</v>
      </c>
      <c r="D56" s="202">
        <v>5.1100000000000003</v>
      </c>
      <c r="E56" s="202">
        <v>0</v>
      </c>
      <c r="F56" s="202">
        <v>0</v>
      </c>
      <c r="G56" s="202">
        <v>8.27</v>
      </c>
      <c r="H56" s="202">
        <v>0</v>
      </c>
      <c r="I56" s="202">
        <v>0</v>
      </c>
      <c r="J56" s="202">
        <v>8.23</v>
      </c>
      <c r="K56" s="202">
        <v>2.95</v>
      </c>
      <c r="L56" s="202">
        <v>7.36</v>
      </c>
      <c r="M56" s="202">
        <v>0.1</v>
      </c>
      <c r="N56" s="202">
        <v>0.11</v>
      </c>
      <c r="O56" s="202">
        <v>0.12</v>
      </c>
      <c r="P56" s="202">
        <v>0.18</v>
      </c>
      <c r="Q56" s="202">
        <v>0.4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</v>
      </c>
      <c r="AD56" s="202">
        <v>0</v>
      </c>
      <c r="AE56" s="202">
        <v>0</v>
      </c>
      <c r="AF56" s="202">
        <v>0</v>
      </c>
      <c r="AG56" s="202">
        <v>42.31</v>
      </c>
      <c r="AH56" s="202">
        <v>0</v>
      </c>
      <c r="AI56" s="202">
        <v>0</v>
      </c>
      <c r="AJ56" s="202">
        <v>0</v>
      </c>
      <c r="AK56" s="202">
        <v>3.72</v>
      </c>
      <c r="AL56" s="202">
        <v>0</v>
      </c>
      <c r="AM56" s="202">
        <v>65.66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12.71</v>
      </c>
      <c r="AV56" s="202">
        <v>0.11</v>
      </c>
      <c r="AW56" s="202">
        <v>0.2</v>
      </c>
      <c r="AX56" s="202">
        <v>0.13</v>
      </c>
      <c r="AY56" s="202">
        <v>0.19</v>
      </c>
    </row>
    <row r="57" spans="1:51">
      <c r="A57" t="s">
        <v>99</v>
      </c>
      <c r="B57" s="202">
        <v>0</v>
      </c>
      <c r="C57" s="202">
        <v>0</v>
      </c>
      <c r="D57" s="202">
        <v>5.1100000000000003</v>
      </c>
      <c r="E57" s="202">
        <v>0</v>
      </c>
      <c r="F57" s="202">
        <v>0</v>
      </c>
      <c r="G57" s="202">
        <v>8.27</v>
      </c>
      <c r="H57" s="202">
        <v>0</v>
      </c>
      <c r="I57" s="202">
        <v>0</v>
      </c>
      <c r="J57" s="202">
        <v>8.23</v>
      </c>
      <c r="K57" s="202">
        <v>2.95</v>
      </c>
      <c r="L57" s="202">
        <v>7.36</v>
      </c>
      <c r="M57" s="202">
        <v>0.1</v>
      </c>
      <c r="N57" s="202">
        <v>0.11</v>
      </c>
      <c r="O57" s="202">
        <v>0.12</v>
      </c>
      <c r="P57" s="202">
        <v>0.18</v>
      </c>
      <c r="Q57" s="202">
        <v>0.4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</v>
      </c>
      <c r="AD57" s="202">
        <v>0</v>
      </c>
      <c r="AE57" s="202">
        <v>0</v>
      </c>
      <c r="AF57" s="202">
        <v>0</v>
      </c>
      <c r="AG57" s="202">
        <v>42.31</v>
      </c>
      <c r="AH57" s="202">
        <v>0</v>
      </c>
      <c r="AI57" s="202">
        <v>0</v>
      </c>
      <c r="AJ57" s="202">
        <v>0</v>
      </c>
      <c r="AK57" s="202">
        <v>3.72</v>
      </c>
      <c r="AL57" s="202">
        <v>0</v>
      </c>
      <c r="AM57" s="202">
        <v>65.66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12.71</v>
      </c>
      <c r="AV57" s="202">
        <v>0.11</v>
      </c>
      <c r="AW57" s="202">
        <v>0.2</v>
      </c>
      <c r="AX57" s="202">
        <v>0.13</v>
      </c>
      <c r="AY57" s="202">
        <v>0.19</v>
      </c>
    </row>
    <row r="58" spans="1:51">
      <c r="A58" t="s">
        <v>100</v>
      </c>
      <c r="B58" s="202">
        <v>0</v>
      </c>
      <c r="C58" s="202">
        <v>0</v>
      </c>
      <c r="D58" s="202">
        <v>5.1100000000000003</v>
      </c>
      <c r="E58" s="202">
        <v>0</v>
      </c>
      <c r="F58" s="202">
        <v>0</v>
      </c>
      <c r="G58" s="202">
        <v>8.27</v>
      </c>
      <c r="H58" s="202">
        <v>0</v>
      </c>
      <c r="I58" s="202">
        <v>0</v>
      </c>
      <c r="J58" s="202">
        <v>8.23</v>
      </c>
      <c r="K58" s="202">
        <v>2.95</v>
      </c>
      <c r="L58" s="202">
        <v>7.36</v>
      </c>
      <c r="M58" s="202">
        <v>0.1</v>
      </c>
      <c r="N58" s="202">
        <v>0.11</v>
      </c>
      <c r="O58" s="202">
        <v>0.12</v>
      </c>
      <c r="P58" s="202">
        <v>0.18</v>
      </c>
      <c r="Q58" s="202">
        <v>0.4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</v>
      </c>
      <c r="AD58" s="202">
        <v>0</v>
      </c>
      <c r="AE58" s="202">
        <v>0</v>
      </c>
      <c r="AF58" s="202">
        <v>0</v>
      </c>
      <c r="AG58" s="202">
        <v>42.31</v>
      </c>
      <c r="AH58" s="202">
        <v>0</v>
      </c>
      <c r="AI58" s="202">
        <v>0</v>
      </c>
      <c r="AJ58" s="202">
        <v>0</v>
      </c>
      <c r="AK58" s="202">
        <v>3.72</v>
      </c>
      <c r="AL58" s="202">
        <v>0</v>
      </c>
      <c r="AM58" s="202">
        <v>65.66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12.71</v>
      </c>
      <c r="AV58" s="202">
        <v>0.11</v>
      </c>
      <c r="AW58" s="202">
        <v>0.2</v>
      </c>
      <c r="AX58" s="202">
        <v>0.13</v>
      </c>
      <c r="AY58" s="202">
        <v>0.19</v>
      </c>
    </row>
    <row r="59" spans="1:51">
      <c r="A59" t="s">
        <v>101</v>
      </c>
      <c r="B59" s="202">
        <v>0</v>
      </c>
      <c r="C59" s="202">
        <v>0</v>
      </c>
      <c r="D59" s="202">
        <v>5.1100000000000003</v>
      </c>
      <c r="E59" s="202">
        <v>0</v>
      </c>
      <c r="F59" s="202">
        <v>0</v>
      </c>
      <c r="G59" s="202">
        <v>8.27</v>
      </c>
      <c r="H59" s="202">
        <v>0</v>
      </c>
      <c r="I59" s="202">
        <v>0</v>
      </c>
      <c r="J59" s="202">
        <v>8.23</v>
      </c>
      <c r="K59" s="202">
        <v>2.95</v>
      </c>
      <c r="L59" s="202">
        <v>9.36</v>
      </c>
      <c r="M59" s="202">
        <v>0.1</v>
      </c>
      <c r="N59" s="202">
        <v>0.11</v>
      </c>
      <c r="O59" s="202">
        <v>0.12</v>
      </c>
      <c r="P59" s="202">
        <v>0.18</v>
      </c>
      <c r="Q59" s="202">
        <v>0.4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</v>
      </c>
      <c r="AD59" s="202">
        <v>0</v>
      </c>
      <c r="AE59" s="202">
        <v>0</v>
      </c>
      <c r="AF59" s="202">
        <v>0</v>
      </c>
      <c r="AG59" s="202">
        <v>42.31</v>
      </c>
      <c r="AH59" s="202">
        <v>0</v>
      </c>
      <c r="AI59" s="202">
        <v>0</v>
      </c>
      <c r="AJ59" s="202">
        <v>0</v>
      </c>
      <c r="AK59" s="202">
        <v>3.72</v>
      </c>
      <c r="AL59" s="202">
        <v>0</v>
      </c>
      <c r="AM59" s="202">
        <v>65.66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12.71</v>
      </c>
      <c r="AV59" s="202">
        <v>0.11</v>
      </c>
      <c r="AW59" s="202">
        <v>0.2</v>
      </c>
      <c r="AX59" s="202">
        <v>0.13</v>
      </c>
      <c r="AY59" s="202">
        <v>0.19</v>
      </c>
    </row>
    <row r="60" spans="1:51">
      <c r="A60" t="s">
        <v>102</v>
      </c>
      <c r="B60" s="202">
        <v>0</v>
      </c>
      <c r="C60" s="202">
        <v>0</v>
      </c>
      <c r="D60" s="202">
        <v>5.1100000000000003</v>
      </c>
      <c r="E60" s="202">
        <v>0</v>
      </c>
      <c r="F60" s="202">
        <v>0</v>
      </c>
      <c r="G60" s="202">
        <v>8.27</v>
      </c>
      <c r="H60" s="202">
        <v>0</v>
      </c>
      <c r="I60" s="202">
        <v>0</v>
      </c>
      <c r="J60" s="202">
        <v>8.23</v>
      </c>
      <c r="K60" s="202">
        <v>2.95</v>
      </c>
      <c r="L60" s="202">
        <v>9.36</v>
      </c>
      <c r="M60" s="202">
        <v>0.1</v>
      </c>
      <c r="N60" s="202">
        <v>0.11</v>
      </c>
      <c r="O60" s="202">
        <v>0.12</v>
      </c>
      <c r="P60" s="202">
        <v>0.18</v>
      </c>
      <c r="Q60" s="202">
        <v>0.4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</v>
      </c>
      <c r="AD60" s="202">
        <v>0</v>
      </c>
      <c r="AE60" s="202">
        <v>0</v>
      </c>
      <c r="AF60" s="202">
        <v>0</v>
      </c>
      <c r="AG60" s="202">
        <v>42.31</v>
      </c>
      <c r="AH60" s="202">
        <v>0</v>
      </c>
      <c r="AI60" s="202">
        <v>0</v>
      </c>
      <c r="AJ60" s="202">
        <v>0</v>
      </c>
      <c r="AK60" s="202">
        <v>3.72</v>
      </c>
      <c r="AL60" s="202">
        <v>0</v>
      </c>
      <c r="AM60" s="202">
        <v>65.66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12.71</v>
      </c>
      <c r="AV60" s="202">
        <v>0.11</v>
      </c>
      <c r="AW60" s="202">
        <v>0.2</v>
      </c>
      <c r="AX60" s="202">
        <v>0.13</v>
      </c>
      <c r="AY60" s="202">
        <v>0.19</v>
      </c>
    </row>
    <row r="61" spans="1:51">
      <c r="A61" t="s">
        <v>103</v>
      </c>
      <c r="B61" s="202">
        <v>0</v>
      </c>
      <c r="C61" s="202">
        <v>0</v>
      </c>
      <c r="D61" s="202">
        <v>5.1100000000000003</v>
      </c>
      <c r="E61" s="202">
        <v>0</v>
      </c>
      <c r="F61" s="202">
        <v>0</v>
      </c>
      <c r="G61" s="202">
        <v>8.27</v>
      </c>
      <c r="H61" s="202">
        <v>0</v>
      </c>
      <c r="I61" s="202">
        <v>0</v>
      </c>
      <c r="J61" s="202">
        <v>8.23</v>
      </c>
      <c r="K61" s="202">
        <v>2.95</v>
      </c>
      <c r="L61" s="202">
        <v>9.36</v>
      </c>
      <c r="M61" s="202">
        <v>0.1</v>
      </c>
      <c r="N61" s="202">
        <v>0.11</v>
      </c>
      <c r="O61" s="202">
        <v>0.12</v>
      </c>
      <c r="P61" s="202">
        <v>0.18</v>
      </c>
      <c r="Q61" s="202">
        <v>0.4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</v>
      </c>
      <c r="AD61" s="202">
        <v>0</v>
      </c>
      <c r="AE61" s="202">
        <v>0</v>
      </c>
      <c r="AF61" s="202">
        <v>0</v>
      </c>
      <c r="AG61" s="202">
        <v>42.31</v>
      </c>
      <c r="AH61" s="202">
        <v>0</v>
      </c>
      <c r="AI61" s="202">
        <v>0</v>
      </c>
      <c r="AJ61" s="202">
        <v>0</v>
      </c>
      <c r="AK61" s="202">
        <v>3.72</v>
      </c>
      <c r="AL61" s="202">
        <v>0</v>
      </c>
      <c r="AM61" s="202">
        <v>65.66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12.71</v>
      </c>
      <c r="AV61" s="202">
        <v>0.11</v>
      </c>
      <c r="AW61" s="202">
        <v>0.2</v>
      </c>
      <c r="AX61" s="202">
        <v>0.13</v>
      </c>
      <c r="AY61" s="202">
        <v>0.19</v>
      </c>
    </row>
    <row r="62" spans="1:51">
      <c r="A62" t="s">
        <v>104</v>
      </c>
      <c r="B62" s="202">
        <v>0</v>
      </c>
      <c r="C62" s="202">
        <v>0</v>
      </c>
      <c r="D62" s="202">
        <v>5.1100000000000003</v>
      </c>
      <c r="E62" s="202">
        <v>0</v>
      </c>
      <c r="F62" s="202">
        <v>0</v>
      </c>
      <c r="G62" s="202">
        <v>8.27</v>
      </c>
      <c r="H62" s="202">
        <v>0</v>
      </c>
      <c r="I62" s="202">
        <v>0</v>
      </c>
      <c r="J62" s="202">
        <v>8.23</v>
      </c>
      <c r="K62" s="202">
        <v>2.95</v>
      </c>
      <c r="L62" s="202">
        <v>9.36</v>
      </c>
      <c r="M62" s="202">
        <v>0.1</v>
      </c>
      <c r="N62" s="202">
        <v>0.11</v>
      </c>
      <c r="O62" s="202">
        <v>0.12</v>
      </c>
      <c r="P62" s="202">
        <v>0.18</v>
      </c>
      <c r="Q62" s="202">
        <v>0.4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</v>
      </c>
      <c r="AD62" s="202">
        <v>0</v>
      </c>
      <c r="AE62" s="202">
        <v>0</v>
      </c>
      <c r="AF62" s="202">
        <v>0</v>
      </c>
      <c r="AG62" s="202">
        <v>42.31</v>
      </c>
      <c r="AH62" s="202">
        <v>0</v>
      </c>
      <c r="AI62" s="202">
        <v>0</v>
      </c>
      <c r="AJ62" s="202">
        <v>0</v>
      </c>
      <c r="AK62" s="202">
        <v>3.72</v>
      </c>
      <c r="AL62" s="202">
        <v>0</v>
      </c>
      <c r="AM62" s="202">
        <v>65.66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12.71</v>
      </c>
      <c r="AV62" s="202">
        <v>0.11</v>
      </c>
      <c r="AW62" s="202">
        <v>0.2</v>
      </c>
      <c r="AX62" s="202">
        <v>0.13</v>
      </c>
      <c r="AY62" s="202">
        <v>0.19</v>
      </c>
    </row>
    <row r="63" spans="1:51">
      <c r="A63" t="s">
        <v>105</v>
      </c>
      <c r="B63" s="202">
        <v>0</v>
      </c>
      <c r="C63" s="202">
        <v>0</v>
      </c>
      <c r="D63" s="202">
        <v>5.1100000000000003</v>
      </c>
      <c r="E63" s="202">
        <v>0</v>
      </c>
      <c r="F63" s="202">
        <v>0</v>
      </c>
      <c r="G63" s="202">
        <v>8.27</v>
      </c>
      <c r="H63" s="202">
        <v>0</v>
      </c>
      <c r="I63" s="202">
        <v>0</v>
      </c>
      <c r="J63" s="202">
        <v>8.23</v>
      </c>
      <c r="K63" s="202">
        <v>2.95</v>
      </c>
      <c r="L63" s="202">
        <v>9.36</v>
      </c>
      <c r="M63" s="202">
        <v>0.1</v>
      </c>
      <c r="N63" s="202">
        <v>0.11</v>
      </c>
      <c r="O63" s="202">
        <v>0.12</v>
      </c>
      <c r="P63" s="202">
        <v>0.18</v>
      </c>
      <c r="Q63" s="202">
        <v>0.4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</v>
      </c>
      <c r="AD63" s="202">
        <v>0</v>
      </c>
      <c r="AE63" s="202">
        <v>0</v>
      </c>
      <c r="AF63" s="202">
        <v>0</v>
      </c>
      <c r="AG63" s="202">
        <v>43.24</v>
      </c>
      <c r="AH63" s="202">
        <v>0</v>
      </c>
      <c r="AI63" s="202">
        <v>0</v>
      </c>
      <c r="AJ63" s="202">
        <v>0</v>
      </c>
      <c r="AK63" s="202">
        <v>3.72</v>
      </c>
      <c r="AL63" s="202">
        <v>0</v>
      </c>
      <c r="AM63" s="202">
        <v>65.66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12.71</v>
      </c>
      <c r="AV63" s="202">
        <v>0.11</v>
      </c>
      <c r="AW63" s="202">
        <v>0.2</v>
      </c>
      <c r="AX63" s="202">
        <v>0.13</v>
      </c>
      <c r="AY63" s="202">
        <v>0.19</v>
      </c>
    </row>
    <row r="64" spans="1:51">
      <c r="A64" t="s">
        <v>106</v>
      </c>
      <c r="B64" s="202">
        <v>0</v>
      </c>
      <c r="C64" s="202">
        <v>0</v>
      </c>
      <c r="D64" s="202">
        <v>5.1100000000000003</v>
      </c>
      <c r="E64" s="202">
        <v>0</v>
      </c>
      <c r="F64" s="202">
        <v>0</v>
      </c>
      <c r="G64" s="202">
        <v>8.27</v>
      </c>
      <c r="H64" s="202">
        <v>0</v>
      </c>
      <c r="I64" s="202">
        <v>0</v>
      </c>
      <c r="J64" s="202">
        <v>8.23</v>
      </c>
      <c r="K64" s="202">
        <v>2.95</v>
      </c>
      <c r="L64" s="202">
        <v>9.36</v>
      </c>
      <c r="M64" s="202">
        <v>0.1</v>
      </c>
      <c r="N64" s="202">
        <v>0.11</v>
      </c>
      <c r="O64" s="202">
        <v>0.12</v>
      </c>
      <c r="P64" s="202">
        <v>0.18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</v>
      </c>
      <c r="AD64" s="202">
        <v>0</v>
      </c>
      <c r="AE64" s="202">
        <v>0</v>
      </c>
      <c r="AF64" s="202">
        <v>0</v>
      </c>
      <c r="AG64" s="202">
        <v>43.24</v>
      </c>
      <c r="AH64" s="202">
        <v>0</v>
      </c>
      <c r="AI64" s="202">
        <v>0</v>
      </c>
      <c r="AJ64" s="202">
        <v>0</v>
      </c>
      <c r="AK64" s="202">
        <v>3.72</v>
      </c>
      <c r="AL64" s="202">
        <v>0</v>
      </c>
      <c r="AM64" s="202">
        <v>65.66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12.71</v>
      </c>
      <c r="AV64" s="202">
        <v>0.11</v>
      </c>
      <c r="AW64" s="202">
        <v>0.2</v>
      </c>
      <c r="AX64" s="202">
        <v>0.13</v>
      </c>
      <c r="AY64" s="202">
        <v>0.19</v>
      </c>
    </row>
    <row r="65" spans="1:51">
      <c r="A65" t="s">
        <v>107</v>
      </c>
      <c r="B65" s="202">
        <v>0</v>
      </c>
      <c r="C65" s="202">
        <v>0</v>
      </c>
      <c r="D65" s="202">
        <v>5.1100000000000003</v>
      </c>
      <c r="E65" s="202">
        <v>0</v>
      </c>
      <c r="F65" s="202">
        <v>0</v>
      </c>
      <c r="G65" s="202">
        <v>8.27</v>
      </c>
      <c r="H65" s="202">
        <v>0</v>
      </c>
      <c r="I65" s="202">
        <v>0</v>
      </c>
      <c r="J65" s="202">
        <v>8.23</v>
      </c>
      <c r="K65" s="202">
        <v>2.95</v>
      </c>
      <c r="L65" s="202">
        <v>9.36</v>
      </c>
      <c r="M65" s="202">
        <v>0.1</v>
      </c>
      <c r="N65" s="202">
        <v>0.11</v>
      </c>
      <c r="O65" s="202">
        <v>0.12</v>
      </c>
      <c r="P65" s="202">
        <v>0.18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2.4500000000000002</v>
      </c>
      <c r="AD65" s="202">
        <v>0</v>
      </c>
      <c r="AE65" s="202">
        <v>0</v>
      </c>
      <c r="AF65" s="202">
        <v>0</v>
      </c>
      <c r="AG65" s="202">
        <v>61.09</v>
      </c>
      <c r="AH65" s="202">
        <v>0</v>
      </c>
      <c r="AI65" s="202">
        <v>0</v>
      </c>
      <c r="AJ65" s="202">
        <v>0</v>
      </c>
      <c r="AK65" s="202">
        <v>3.72</v>
      </c>
      <c r="AL65" s="202">
        <v>0</v>
      </c>
      <c r="AM65" s="202">
        <v>65.66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12.71</v>
      </c>
      <c r="AV65" s="202">
        <v>0.11</v>
      </c>
      <c r="AW65" s="202">
        <v>0.2</v>
      </c>
      <c r="AX65" s="202">
        <v>0.13</v>
      </c>
      <c r="AY65" s="202">
        <v>0.19</v>
      </c>
    </row>
    <row r="66" spans="1:51">
      <c r="A66" t="s">
        <v>108</v>
      </c>
      <c r="B66" s="202">
        <v>0</v>
      </c>
      <c r="C66" s="202">
        <v>0</v>
      </c>
      <c r="D66" s="202">
        <v>5.1100000000000003</v>
      </c>
      <c r="E66" s="202">
        <v>0</v>
      </c>
      <c r="F66" s="202">
        <v>0</v>
      </c>
      <c r="G66" s="202">
        <v>8.27</v>
      </c>
      <c r="H66" s="202">
        <v>0</v>
      </c>
      <c r="I66" s="202">
        <v>0</v>
      </c>
      <c r="J66" s="202">
        <v>8.23</v>
      </c>
      <c r="K66" s="202">
        <v>2.95</v>
      </c>
      <c r="L66" s="202">
        <v>9.36</v>
      </c>
      <c r="M66" s="202">
        <v>0.1</v>
      </c>
      <c r="N66" s="202">
        <v>0.11</v>
      </c>
      <c r="O66" s="202">
        <v>0.12</v>
      </c>
      <c r="P66" s="202">
        <v>0.18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2.4500000000000002</v>
      </c>
      <c r="AD66" s="202">
        <v>0</v>
      </c>
      <c r="AE66" s="202">
        <v>0</v>
      </c>
      <c r="AF66" s="202">
        <v>0</v>
      </c>
      <c r="AG66" s="202">
        <v>61.09</v>
      </c>
      <c r="AH66" s="202">
        <v>0</v>
      </c>
      <c r="AI66" s="202">
        <v>0</v>
      </c>
      <c r="AJ66" s="202">
        <v>0</v>
      </c>
      <c r="AK66" s="202">
        <v>3.72</v>
      </c>
      <c r="AL66" s="202">
        <v>0</v>
      </c>
      <c r="AM66" s="202">
        <v>65.66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12.71</v>
      </c>
      <c r="AV66" s="202">
        <v>0.11</v>
      </c>
      <c r="AW66" s="202">
        <v>0.2</v>
      </c>
      <c r="AX66" s="202">
        <v>0.13</v>
      </c>
      <c r="AY66" s="202">
        <v>0.19</v>
      </c>
    </row>
    <row r="67" spans="1:51">
      <c r="A67" t="s">
        <v>109</v>
      </c>
      <c r="B67" s="202">
        <v>0</v>
      </c>
      <c r="C67" s="202">
        <v>0</v>
      </c>
      <c r="D67" s="202">
        <v>5.04</v>
      </c>
      <c r="E67" s="202">
        <v>0</v>
      </c>
      <c r="F67" s="202">
        <v>0</v>
      </c>
      <c r="G67" s="202">
        <v>8.27</v>
      </c>
      <c r="H67" s="202">
        <v>0</v>
      </c>
      <c r="I67" s="202">
        <v>0</v>
      </c>
      <c r="J67" s="202">
        <v>8.23</v>
      </c>
      <c r="K67" s="202">
        <v>2.95</v>
      </c>
      <c r="L67" s="202">
        <v>9.36</v>
      </c>
      <c r="M67" s="202">
        <v>0.1</v>
      </c>
      <c r="N67" s="202">
        <v>0.11</v>
      </c>
      <c r="O67" s="202">
        <v>0.12</v>
      </c>
      <c r="P67" s="202">
        <v>0.18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</v>
      </c>
      <c r="AD67" s="202">
        <v>0</v>
      </c>
      <c r="AE67" s="202">
        <v>0</v>
      </c>
      <c r="AF67" s="202">
        <v>0</v>
      </c>
      <c r="AG67" s="202">
        <v>43.24</v>
      </c>
      <c r="AH67" s="202">
        <v>0</v>
      </c>
      <c r="AI67" s="202">
        <v>0</v>
      </c>
      <c r="AJ67" s="202">
        <v>0</v>
      </c>
      <c r="AK67" s="202">
        <v>3.72</v>
      </c>
      <c r="AL67" s="202">
        <v>0</v>
      </c>
      <c r="AM67" s="202">
        <v>65.66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12.71</v>
      </c>
      <c r="AV67" s="202">
        <v>0.16</v>
      </c>
      <c r="AW67" s="202">
        <v>0.2</v>
      </c>
      <c r="AX67" s="202">
        <v>0.13</v>
      </c>
      <c r="AY67" s="202">
        <v>0.19</v>
      </c>
    </row>
    <row r="68" spans="1:51">
      <c r="A68" t="s">
        <v>110</v>
      </c>
      <c r="B68" s="202">
        <v>0</v>
      </c>
      <c r="C68" s="202">
        <v>0</v>
      </c>
      <c r="D68" s="202">
        <v>5.04</v>
      </c>
      <c r="E68" s="202">
        <v>0</v>
      </c>
      <c r="F68" s="202">
        <v>0</v>
      </c>
      <c r="G68" s="202">
        <v>8.27</v>
      </c>
      <c r="H68" s="202">
        <v>0</v>
      </c>
      <c r="I68" s="202">
        <v>0</v>
      </c>
      <c r="J68" s="202">
        <v>8.23</v>
      </c>
      <c r="K68" s="202">
        <v>2.95</v>
      </c>
      <c r="L68" s="202">
        <v>9.36</v>
      </c>
      <c r="M68" s="202">
        <v>0.1</v>
      </c>
      <c r="N68" s="202">
        <v>0.11</v>
      </c>
      <c r="O68" s="202">
        <v>0.12</v>
      </c>
      <c r="P68" s="202">
        <v>0.18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</v>
      </c>
      <c r="AD68" s="202">
        <v>0</v>
      </c>
      <c r="AE68" s="202">
        <v>0</v>
      </c>
      <c r="AF68" s="202">
        <v>0</v>
      </c>
      <c r="AG68" s="202">
        <v>43.24</v>
      </c>
      <c r="AH68" s="202">
        <v>0</v>
      </c>
      <c r="AI68" s="202">
        <v>0</v>
      </c>
      <c r="AJ68" s="202">
        <v>0</v>
      </c>
      <c r="AK68" s="202">
        <v>3.72</v>
      </c>
      <c r="AL68" s="202">
        <v>0</v>
      </c>
      <c r="AM68" s="202">
        <v>65.66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12.71</v>
      </c>
      <c r="AV68" s="202">
        <v>0.16</v>
      </c>
      <c r="AW68" s="202">
        <v>0.2</v>
      </c>
      <c r="AX68" s="202">
        <v>0.13</v>
      </c>
      <c r="AY68" s="202">
        <v>0.19</v>
      </c>
    </row>
    <row r="69" spans="1:51">
      <c r="A69" t="s">
        <v>111</v>
      </c>
      <c r="B69" s="202">
        <v>0</v>
      </c>
      <c r="C69" s="202">
        <v>0</v>
      </c>
      <c r="D69" s="202">
        <v>5.04</v>
      </c>
      <c r="E69" s="202">
        <v>0</v>
      </c>
      <c r="F69" s="202">
        <v>0</v>
      </c>
      <c r="G69" s="202">
        <v>8.27</v>
      </c>
      <c r="H69" s="202">
        <v>0</v>
      </c>
      <c r="I69" s="202">
        <v>0</v>
      </c>
      <c r="J69" s="202">
        <v>8.23</v>
      </c>
      <c r="K69" s="202">
        <v>2.95</v>
      </c>
      <c r="L69" s="202">
        <v>9.36</v>
      </c>
      <c r="M69" s="202">
        <v>0.1</v>
      </c>
      <c r="N69" s="202">
        <v>0.11</v>
      </c>
      <c r="O69" s="202">
        <v>0.12</v>
      </c>
      <c r="P69" s="202">
        <v>0.18</v>
      </c>
      <c r="Q69" s="202">
        <v>0.4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</v>
      </c>
      <c r="AD69" s="202">
        <v>0</v>
      </c>
      <c r="AE69" s="202">
        <v>0</v>
      </c>
      <c r="AF69" s="202">
        <v>0</v>
      </c>
      <c r="AG69" s="202">
        <v>43.24</v>
      </c>
      <c r="AH69" s="202">
        <v>0</v>
      </c>
      <c r="AI69" s="202">
        <v>0</v>
      </c>
      <c r="AJ69" s="202">
        <v>0</v>
      </c>
      <c r="AK69" s="202">
        <v>3.72</v>
      </c>
      <c r="AL69" s="202">
        <v>0</v>
      </c>
      <c r="AM69" s="202">
        <v>65.66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12.71</v>
      </c>
      <c r="AV69" s="202">
        <v>0.16</v>
      </c>
      <c r="AW69" s="202">
        <v>0.2</v>
      </c>
      <c r="AX69" s="202">
        <v>0.13</v>
      </c>
      <c r="AY69" s="202">
        <v>0.19</v>
      </c>
    </row>
    <row r="70" spans="1:51">
      <c r="A70" t="s">
        <v>112</v>
      </c>
      <c r="B70" s="202">
        <v>0</v>
      </c>
      <c r="C70" s="202">
        <v>0</v>
      </c>
      <c r="D70" s="202">
        <v>5.04</v>
      </c>
      <c r="E70" s="202">
        <v>0</v>
      </c>
      <c r="F70" s="202">
        <v>0</v>
      </c>
      <c r="G70" s="202">
        <v>8.27</v>
      </c>
      <c r="H70" s="202">
        <v>0</v>
      </c>
      <c r="I70" s="202">
        <v>0</v>
      </c>
      <c r="J70" s="202">
        <v>8.23</v>
      </c>
      <c r="K70" s="202">
        <v>2.95</v>
      </c>
      <c r="L70" s="202">
        <v>9.36</v>
      </c>
      <c r="M70" s="202">
        <v>0.1</v>
      </c>
      <c r="N70" s="202">
        <v>0.11</v>
      </c>
      <c r="O70" s="202">
        <v>0.12</v>
      </c>
      <c r="P70" s="202">
        <v>0.18</v>
      </c>
      <c r="Q70" s="202">
        <v>0.4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</v>
      </c>
      <c r="AD70" s="202">
        <v>0</v>
      </c>
      <c r="AE70" s="202">
        <v>0</v>
      </c>
      <c r="AF70" s="202">
        <v>0</v>
      </c>
      <c r="AG70" s="202">
        <v>43.24</v>
      </c>
      <c r="AH70" s="202">
        <v>0</v>
      </c>
      <c r="AI70" s="202">
        <v>0</v>
      </c>
      <c r="AJ70" s="202">
        <v>0</v>
      </c>
      <c r="AK70" s="202">
        <v>3.72</v>
      </c>
      <c r="AL70" s="202">
        <v>0</v>
      </c>
      <c r="AM70" s="202">
        <v>65.66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12.71</v>
      </c>
      <c r="AV70" s="202">
        <v>0.16</v>
      </c>
      <c r="AW70" s="202">
        <v>0.2</v>
      </c>
      <c r="AX70" s="202">
        <v>0.13</v>
      </c>
      <c r="AY70" s="202">
        <v>0.19</v>
      </c>
    </row>
    <row r="71" spans="1:51">
      <c r="A71" t="s">
        <v>113</v>
      </c>
      <c r="B71" s="202">
        <v>0</v>
      </c>
      <c r="C71" s="202">
        <v>0</v>
      </c>
      <c r="D71" s="202">
        <v>5.04</v>
      </c>
      <c r="E71" s="202">
        <v>0</v>
      </c>
      <c r="F71" s="202">
        <v>0</v>
      </c>
      <c r="G71" s="202">
        <v>8.27</v>
      </c>
      <c r="H71" s="202">
        <v>0</v>
      </c>
      <c r="I71" s="202">
        <v>0</v>
      </c>
      <c r="J71" s="202">
        <v>8.23</v>
      </c>
      <c r="K71" s="202">
        <v>2.95</v>
      </c>
      <c r="L71" s="202">
        <v>9.36</v>
      </c>
      <c r="M71" s="202">
        <v>0.1</v>
      </c>
      <c r="N71" s="202">
        <v>0.11</v>
      </c>
      <c r="O71" s="202">
        <v>0.12</v>
      </c>
      <c r="P71" s="202">
        <v>0.18</v>
      </c>
      <c r="Q71" s="202">
        <v>0.4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</v>
      </c>
      <c r="AD71" s="202">
        <v>0</v>
      </c>
      <c r="AE71" s="202">
        <v>0</v>
      </c>
      <c r="AF71" s="202">
        <v>0</v>
      </c>
      <c r="AG71" s="202">
        <v>43.24</v>
      </c>
      <c r="AH71" s="202">
        <v>0</v>
      </c>
      <c r="AI71" s="202">
        <v>0</v>
      </c>
      <c r="AJ71" s="202">
        <v>0</v>
      </c>
      <c r="AK71" s="202">
        <v>3.72</v>
      </c>
      <c r="AL71" s="202">
        <v>0</v>
      </c>
      <c r="AM71" s="202">
        <v>65.66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12.71</v>
      </c>
      <c r="AV71" s="202">
        <v>0.16</v>
      </c>
      <c r="AW71" s="202">
        <v>0.2</v>
      </c>
      <c r="AX71" s="202">
        <v>0.13</v>
      </c>
      <c r="AY71" s="202">
        <v>0.19</v>
      </c>
    </row>
    <row r="72" spans="1:51">
      <c r="A72" t="s">
        <v>114</v>
      </c>
      <c r="B72" s="202">
        <v>0</v>
      </c>
      <c r="C72" s="202">
        <v>0</v>
      </c>
      <c r="D72" s="202">
        <v>5.04</v>
      </c>
      <c r="E72" s="202">
        <v>0</v>
      </c>
      <c r="F72" s="202">
        <v>0</v>
      </c>
      <c r="G72" s="202">
        <v>8.27</v>
      </c>
      <c r="H72" s="202">
        <v>0</v>
      </c>
      <c r="I72" s="202">
        <v>0</v>
      </c>
      <c r="J72" s="202">
        <v>8.5500000000000007</v>
      </c>
      <c r="K72" s="202">
        <v>2.95</v>
      </c>
      <c r="L72" s="202">
        <v>9.36</v>
      </c>
      <c r="M72" s="202">
        <v>0.1</v>
      </c>
      <c r="N72" s="202">
        <v>0.11</v>
      </c>
      <c r="O72" s="202">
        <v>0.12</v>
      </c>
      <c r="P72" s="202">
        <v>0.18</v>
      </c>
      <c r="Q72" s="202">
        <v>0.4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</v>
      </c>
      <c r="AD72" s="202">
        <v>0</v>
      </c>
      <c r="AE72" s="202">
        <v>0</v>
      </c>
      <c r="AF72" s="202">
        <v>0</v>
      </c>
      <c r="AG72" s="202">
        <v>43.24</v>
      </c>
      <c r="AH72" s="202">
        <v>0</v>
      </c>
      <c r="AI72" s="202">
        <v>0</v>
      </c>
      <c r="AJ72" s="202">
        <v>0</v>
      </c>
      <c r="AK72" s="202">
        <v>3.72</v>
      </c>
      <c r="AL72" s="202">
        <v>0</v>
      </c>
      <c r="AM72" s="202">
        <v>65.66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12.71</v>
      </c>
      <c r="AV72" s="202">
        <v>0.16</v>
      </c>
      <c r="AW72" s="202">
        <v>0.2</v>
      </c>
      <c r="AX72" s="202">
        <v>0.13</v>
      </c>
      <c r="AY72" s="202">
        <v>0.19</v>
      </c>
    </row>
    <row r="73" spans="1:51">
      <c r="A73" t="s">
        <v>115</v>
      </c>
      <c r="B73" s="202">
        <v>0</v>
      </c>
      <c r="C73" s="202">
        <v>0</v>
      </c>
      <c r="D73" s="202">
        <v>5.04</v>
      </c>
      <c r="E73" s="202">
        <v>0</v>
      </c>
      <c r="F73" s="202">
        <v>0</v>
      </c>
      <c r="G73" s="202">
        <v>8.27</v>
      </c>
      <c r="H73" s="202">
        <v>0</v>
      </c>
      <c r="I73" s="202">
        <v>0</v>
      </c>
      <c r="J73" s="202">
        <v>8.5500000000000007</v>
      </c>
      <c r="K73" s="202">
        <v>2.95</v>
      </c>
      <c r="L73" s="202">
        <v>9.36</v>
      </c>
      <c r="M73" s="202">
        <v>0.1</v>
      </c>
      <c r="N73" s="202">
        <v>0.11</v>
      </c>
      <c r="O73" s="202">
        <v>0.12</v>
      </c>
      <c r="P73" s="202">
        <v>0.18</v>
      </c>
      <c r="Q73" s="202">
        <v>0.4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</v>
      </c>
      <c r="AD73" s="202">
        <v>0</v>
      </c>
      <c r="AE73" s="202">
        <v>0</v>
      </c>
      <c r="AF73" s="202">
        <v>0</v>
      </c>
      <c r="AG73" s="202">
        <v>43.24</v>
      </c>
      <c r="AH73" s="202">
        <v>0</v>
      </c>
      <c r="AI73" s="202">
        <v>0</v>
      </c>
      <c r="AJ73" s="202">
        <v>0</v>
      </c>
      <c r="AK73" s="202">
        <v>3.72</v>
      </c>
      <c r="AL73" s="202">
        <v>0</v>
      </c>
      <c r="AM73" s="202">
        <v>65.66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12.71</v>
      </c>
      <c r="AV73" s="202">
        <v>0.16</v>
      </c>
      <c r="AW73" s="202">
        <v>0.2</v>
      </c>
      <c r="AX73" s="202">
        <v>0.13</v>
      </c>
      <c r="AY73" s="202">
        <v>0.19</v>
      </c>
    </row>
    <row r="74" spans="1:51">
      <c r="A74" t="s">
        <v>116</v>
      </c>
      <c r="B74" s="202">
        <v>0</v>
      </c>
      <c r="C74" s="202">
        <v>0</v>
      </c>
      <c r="D74" s="202">
        <v>5.04</v>
      </c>
      <c r="E74" s="202">
        <v>0</v>
      </c>
      <c r="F74" s="202">
        <v>0</v>
      </c>
      <c r="G74" s="202">
        <v>8.27</v>
      </c>
      <c r="H74" s="202">
        <v>0</v>
      </c>
      <c r="I74" s="202">
        <v>0</v>
      </c>
      <c r="J74" s="202">
        <v>8.5500000000000007</v>
      </c>
      <c r="K74" s="202">
        <v>2.95</v>
      </c>
      <c r="L74" s="202">
        <v>9.36</v>
      </c>
      <c r="M74" s="202">
        <v>0.1</v>
      </c>
      <c r="N74" s="202">
        <v>0.11</v>
      </c>
      <c r="O74" s="202">
        <v>0.12</v>
      </c>
      <c r="P74" s="202">
        <v>0.18</v>
      </c>
      <c r="Q74" s="202">
        <v>0.4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</v>
      </c>
      <c r="AD74" s="202">
        <v>0</v>
      </c>
      <c r="AE74" s="202">
        <v>0</v>
      </c>
      <c r="AF74" s="202">
        <v>0</v>
      </c>
      <c r="AG74" s="202">
        <v>43.24</v>
      </c>
      <c r="AH74" s="202">
        <v>0</v>
      </c>
      <c r="AI74" s="202">
        <v>0</v>
      </c>
      <c r="AJ74" s="202">
        <v>0</v>
      </c>
      <c r="AK74" s="202">
        <v>3.72</v>
      </c>
      <c r="AL74" s="202">
        <v>0</v>
      </c>
      <c r="AM74" s="202">
        <v>65.66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12.71</v>
      </c>
      <c r="AV74" s="202">
        <v>0.16</v>
      </c>
      <c r="AW74" s="202">
        <v>0.2</v>
      </c>
      <c r="AX74" s="202">
        <v>0.13</v>
      </c>
      <c r="AY74" s="202">
        <v>0.19</v>
      </c>
    </row>
    <row r="75" spans="1:51">
      <c r="A75" t="s">
        <v>117</v>
      </c>
      <c r="B75" s="202">
        <v>0</v>
      </c>
      <c r="C75" s="202">
        <v>0</v>
      </c>
      <c r="D75" s="202">
        <v>5.04</v>
      </c>
      <c r="E75" s="202">
        <v>0</v>
      </c>
      <c r="F75" s="202">
        <v>0</v>
      </c>
      <c r="G75" s="202">
        <v>8.24</v>
      </c>
      <c r="H75" s="202">
        <v>0</v>
      </c>
      <c r="I75" s="202">
        <v>0</v>
      </c>
      <c r="J75" s="202">
        <v>8.5500000000000007</v>
      </c>
      <c r="K75" s="202">
        <v>2.95</v>
      </c>
      <c r="L75" s="202">
        <v>9.36</v>
      </c>
      <c r="M75" s="202">
        <v>0.1</v>
      </c>
      <c r="N75" s="202">
        <v>0.11</v>
      </c>
      <c r="O75" s="202">
        <v>0.12</v>
      </c>
      <c r="P75" s="202">
        <v>0.18</v>
      </c>
      <c r="Q75" s="202">
        <v>0.4</v>
      </c>
      <c r="R75" s="202">
        <v>1.32</v>
      </c>
      <c r="S75" s="202">
        <v>0.65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</v>
      </c>
      <c r="AD75" s="202">
        <v>0</v>
      </c>
      <c r="AE75" s="202">
        <v>0</v>
      </c>
      <c r="AF75" s="202">
        <v>0</v>
      </c>
      <c r="AG75" s="202">
        <v>43.24</v>
      </c>
      <c r="AH75" s="202">
        <v>0</v>
      </c>
      <c r="AI75" s="202">
        <v>0</v>
      </c>
      <c r="AJ75" s="202">
        <v>0</v>
      </c>
      <c r="AK75" s="202">
        <v>3.72</v>
      </c>
      <c r="AL75" s="202">
        <v>0</v>
      </c>
      <c r="AM75" s="202">
        <v>66.39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12.71</v>
      </c>
      <c r="AV75" s="202">
        <v>0.11</v>
      </c>
      <c r="AW75" s="202">
        <v>0.2</v>
      </c>
      <c r="AX75" s="202">
        <v>0.13</v>
      </c>
      <c r="AY75" s="202">
        <v>0.19</v>
      </c>
    </row>
    <row r="76" spans="1:51">
      <c r="A76" t="s">
        <v>118</v>
      </c>
      <c r="B76" s="202">
        <v>0</v>
      </c>
      <c r="C76" s="202">
        <v>0</v>
      </c>
      <c r="D76" s="202">
        <v>5.04</v>
      </c>
      <c r="E76" s="202">
        <v>0</v>
      </c>
      <c r="F76" s="202">
        <v>0</v>
      </c>
      <c r="G76" s="202">
        <v>8.24</v>
      </c>
      <c r="H76" s="202">
        <v>0</v>
      </c>
      <c r="I76" s="202">
        <v>0</v>
      </c>
      <c r="J76" s="202">
        <v>8.5500000000000007</v>
      </c>
      <c r="K76" s="202">
        <v>2.95</v>
      </c>
      <c r="L76" s="202">
        <v>9.36</v>
      </c>
      <c r="M76" s="202">
        <v>0.1</v>
      </c>
      <c r="N76" s="202">
        <v>0.11</v>
      </c>
      <c r="O76" s="202">
        <v>0.12</v>
      </c>
      <c r="P76" s="202">
        <v>0.18</v>
      </c>
      <c r="Q76" s="202">
        <v>0.4</v>
      </c>
      <c r="R76" s="202">
        <v>1.32</v>
      </c>
      <c r="S76" s="202">
        <v>0.65</v>
      </c>
      <c r="T76" s="202">
        <v>1.62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</v>
      </c>
      <c r="AD76" s="202">
        <v>0</v>
      </c>
      <c r="AE76" s="202">
        <v>0</v>
      </c>
      <c r="AF76" s="202">
        <v>0</v>
      </c>
      <c r="AG76" s="202">
        <v>42.31</v>
      </c>
      <c r="AH76" s="202">
        <v>0</v>
      </c>
      <c r="AI76" s="202">
        <v>0</v>
      </c>
      <c r="AJ76" s="202">
        <v>0</v>
      </c>
      <c r="AK76" s="202">
        <v>3.72</v>
      </c>
      <c r="AL76" s="202">
        <v>0</v>
      </c>
      <c r="AM76" s="202">
        <v>66.39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12.71</v>
      </c>
      <c r="AV76" s="202">
        <v>0.11</v>
      </c>
      <c r="AW76" s="202">
        <v>0.2</v>
      </c>
      <c r="AX76" s="202">
        <v>0.13</v>
      </c>
      <c r="AY76" s="202">
        <v>0.19</v>
      </c>
    </row>
    <row r="77" spans="1:51">
      <c r="A77" t="s">
        <v>119</v>
      </c>
      <c r="B77" s="202">
        <v>0</v>
      </c>
      <c r="C77" s="202">
        <v>0</v>
      </c>
      <c r="D77" s="202">
        <v>5.04</v>
      </c>
      <c r="E77" s="202">
        <v>0</v>
      </c>
      <c r="F77" s="202">
        <v>0</v>
      </c>
      <c r="G77" s="202">
        <v>8.24</v>
      </c>
      <c r="H77" s="202">
        <v>0</v>
      </c>
      <c r="I77" s="202">
        <v>0</v>
      </c>
      <c r="J77" s="202">
        <v>8.5500000000000007</v>
      </c>
      <c r="K77" s="202">
        <v>2.95</v>
      </c>
      <c r="L77" s="202">
        <v>9.36</v>
      </c>
      <c r="M77" s="202">
        <v>0.1</v>
      </c>
      <c r="N77" s="202">
        <v>0.11</v>
      </c>
      <c r="O77" s="202">
        <v>0.12</v>
      </c>
      <c r="P77" s="202">
        <v>0.18</v>
      </c>
      <c r="Q77" s="202">
        <v>0.4</v>
      </c>
      <c r="R77" s="202">
        <v>1.32</v>
      </c>
      <c r="S77" s="202">
        <v>0.65</v>
      </c>
      <c r="T77" s="202">
        <v>1.62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</v>
      </c>
      <c r="AD77" s="202">
        <v>0</v>
      </c>
      <c r="AE77" s="202">
        <v>0</v>
      </c>
      <c r="AF77" s="202">
        <v>0</v>
      </c>
      <c r="AG77" s="202">
        <v>42.31</v>
      </c>
      <c r="AH77" s="202">
        <v>0</v>
      </c>
      <c r="AI77" s="202">
        <v>0</v>
      </c>
      <c r="AJ77" s="202">
        <v>0</v>
      </c>
      <c r="AK77" s="202">
        <v>3.72</v>
      </c>
      <c r="AL77" s="202">
        <v>0</v>
      </c>
      <c r="AM77" s="202">
        <v>66.39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12.71</v>
      </c>
      <c r="AV77" s="202">
        <v>0.16</v>
      </c>
      <c r="AW77" s="202">
        <v>0.2</v>
      </c>
      <c r="AX77" s="202">
        <v>0.13</v>
      </c>
      <c r="AY77" s="202">
        <v>0.19</v>
      </c>
    </row>
    <row r="78" spans="1:51">
      <c r="A78" t="s">
        <v>120</v>
      </c>
      <c r="B78" s="202">
        <v>0</v>
      </c>
      <c r="C78" s="202">
        <v>0</v>
      </c>
      <c r="D78" s="202">
        <v>5.04</v>
      </c>
      <c r="E78" s="202">
        <v>0</v>
      </c>
      <c r="F78" s="202">
        <v>0</v>
      </c>
      <c r="G78" s="202">
        <v>8.24</v>
      </c>
      <c r="H78" s="202">
        <v>0</v>
      </c>
      <c r="I78" s="202">
        <v>0</v>
      </c>
      <c r="J78" s="202">
        <v>8.5500000000000007</v>
      </c>
      <c r="K78" s="202">
        <v>2.95</v>
      </c>
      <c r="L78" s="202">
        <v>9.36</v>
      </c>
      <c r="M78" s="202">
        <v>0.1</v>
      </c>
      <c r="N78" s="202">
        <v>0.11</v>
      </c>
      <c r="O78" s="202">
        <v>0.12</v>
      </c>
      <c r="P78" s="202">
        <v>0.18</v>
      </c>
      <c r="Q78" s="202">
        <v>0.39</v>
      </c>
      <c r="R78" s="202">
        <v>1.28</v>
      </c>
      <c r="S78" s="202">
        <v>0.64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</v>
      </c>
      <c r="AD78" s="202">
        <v>0</v>
      </c>
      <c r="AE78" s="202">
        <v>0</v>
      </c>
      <c r="AF78" s="202">
        <v>0</v>
      </c>
      <c r="AG78" s="202">
        <v>42.31</v>
      </c>
      <c r="AH78" s="202">
        <v>0</v>
      </c>
      <c r="AI78" s="202">
        <v>0</v>
      </c>
      <c r="AJ78" s="202">
        <v>0</v>
      </c>
      <c r="AK78" s="202">
        <v>3.72</v>
      </c>
      <c r="AL78" s="202">
        <v>0</v>
      </c>
      <c r="AM78" s="202">
        <v>66.39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12.71</v>
      </c>
      <c r="AV78" s="202">
        <v>0.16</v>
      </c>
      <c r="AW78" s="202">
        <v>0.2</v>
      </c>
      <c r="AX78" s="202">
        <v>0.13</v>
      </c>
      <c r="AY78" s="202">
        <v>0.19</v>
      </c>
    </row>
    <row r="79" spans="1:51">
      <c r="A79" t="s">
        <v>121</v>
      </c>
      <c r="B79" s="202">
        <v>0</v>
      </c>
      <c r="C79" s="202">
        <v>0</v>
      </c>
      <c r="D79" s="202">
        <v>5.04</v>
      </c>
      <c r="E79" s="202">
        <v>0</v>
      </c>
      <c r="F79" s="202">
        <v>0</v>
      </c>
      <c r="G79" s="202">
        <v>8.24</v>
      </c>
      <c r="H79" s="202">
        <v>0</v>
      </c>
      <c r="I79" s="202">
        <v>0</v>
      </c>
      <c r="J79" s="202">
        <v>8.5500000000000007</v>
      </c>
      <c r="K79" s="202">
        <v>1.99</v>
      </c>
      <c r="L79" s="202">
        <v>0.35</v>
      </c>
      <c r="M79" s="202">
        <v>0.1</v>
      </c>
      <c r="N79" s="202">
        <v>0.11</v>
      </c>
      <c r="O79" s="202">
        <v>0.12</v>
      </c>
      <c r="P79" s="202">
        <v>0.18</v>
      </c>
      <c r="Q79" s="202">
        <v>0</v>
      </c>
      <c r="R79" s="202">
        <v>1.32</v>
      </c>
      <c r="S79" s="202">
        <v>0.65</v>
      </c>
      <c r="T79" s="202">
        <v>0.06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</v>
      </c>
      <c r="AD79" s="202">
        <v>0</v>
      </c>
      <c r="AE79" s="202">
        <v>0</v>
      </c>
      <c r="AF79" s="202">
        <v>0</v>
      </c>
      <c r="AG79" s="202">
        <v>42.31</v>
      </c>
      <c r="AH79" s="202">
        <v>0</v>
      </c>
      <c r="AI79" s="202">
        <v>0</v>
      </c>
      <c r="AJ79" s="202">
        <v>0</v>
      </c>
      <c r="AK79" s="202">
        <v>1.4</v>
      </c>
      <c r="AL79" s="202">
        <v>0</v>
      </c>
      <c r="AM79" s="202">
        <v>66.39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12.71</v>
      </c>
      <c r="AV79" s="202">
        <v>0.16</v>
      </c>
      <c r="AW79" s="202">
        <v>0.2</v>
      </c>
      <c r="AX79" s="202">
        <v>0.13</v>
      </c>
      <c r="AY79" s="202">
        <v>0.19</v>
      </c>
    </row>
    <row r="80" spans="1:51">
      <c r="A80" t="s">
        <v>122</v>
      </c>
      <c r="B80" s="202">
        <v>0</v>
      </c>
      <c r="C80" s="202">
        <v>0</v>
      </c>
      <c r="D80" s="202">
        <v>5.04</v>
      </c>
      <c r="E80" s="202">
        <v>0</v>
      </c>
      <c r="F80" s="202">
        <v>0</v>
      </c>
      <c r="G80" s="202">
        <v>8.24</v>
      </c>
      <c r="H80" s="202">
        <v>0</v>
      </c>
      <c r="I80" s="202">
        <v>0</v>
      </c>
      <c r="J80" s="202">
        <v>8.5500000000000007</v>
      </c>
      <c r="K80" s="202">
        <v>1.99</v>
      </c>
      <c r="L80" s="202">
        <v>0.35</v>
      </c>
      <c r="M80" s="202">
        <v>0.1</v>
      </c>
      <c r="N80" s="202">
        <v>0.11</v>
      </c>
      <c r="O80" s="202">
        <v>0.12</v>
      </c>
      <c r="P80" s="202">
        <v>0.18</v>
      </c>
      <c r="Q80" s="202">
        <v>0</v>
      </c>
      <c r="R80" s="202">
        <v>1.32</v>
      </c>
      <c r="S80" s="202">
        <v>0.65</v>
      </c>
      <c r="T80" s="202">
        <v>0.06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</v>
      </c>
      <c r="AD80" s="202">
        <v>0</v>
      </c>
      <c r="AE80" s="202">
        <v>0</v>
      </c>
      <c r="AF80" s="202">
        <v>0</v>
      </c>
      <c r="AG80" s="202">
        <v>42.31</v>
      </c>
      <c r="AH80" s="202">
        <v>0</v>
      </c>
      <c r="AI80" s="202">
        <v>0</v>
      </c>
      <c r="AJ80" s="202">
        <v>0</v>
      </c>
      <c r="AK80" s="202">
        <v>1.4</v>
      </c>
      <c r="AL80" s="202">
        <v>0</v>
      </c>
      <c r="AM80" s="202">
        <v>66.39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12.71</v>
      </c>
      <c r="AV80" s="202">
        <v>0.16</v>
      </c>
      <c r="AW80" s="202">
        <v>0.2</v>
      </c>
      <c r="AX80" s="202">
        <v>0.13</v>
      </c>
      <c r="AY80" s="202">
        <v>0.19</v>
      </c>
    </row>
    <row r="81" spans="1:51">
      <c r="A81" t="s">
        <v>123</v>
      </c>
      <c r="B81" s="202">
        <v>0</v>
      </c>
      <c r="C81" s="202">
        <v>0</v>
      </c>
      <c r="D81" s="202">
        <v>5.04</v>
      </c>
      <c r="E81" s="202">
        <v>0</v>
      </c>
      <c r="F81" s="202">
        <v>0</v>
      </c>
      <c r="G81" s="202">
        <v>8.24</v>
      </c>
      <c r="H81" s="202">
        <v>0</v>
      </c>
      <c r="I81" s="202">
        <v>0</v>
      </c>
      <c r="J81" s="202">
        <v>8.5500000000000007</v>
      </c>
      <c r="K81" s="202">
        <v>2.0099999999999998</v>
      </c>
      <c r="L81" s="202">
        <v>0.41</v>
      </c>
      <c r="M81" s="202">
        <v>0.1</v>
      </c>
      <c r="N81" s="202">
        <v>0.11</v>
      </c>
      <c r="O81" s="202">
        <v>0.12</v>
      </c>
      <c r="P81" s="202">
        <v>0.18</v>
      </c>
      <c r="Q81" s="202">
        <v>0</v>
      </c>
      <c r="R81" s="202">
        <v>1.32</v>
      </c>
      <c r="S81" s="202">
        <v>0.65</v>
      </c>
      <c r="T81" s="202">
        <v>0.06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</v>
      </c>
      <c r="AD81" s="202">
        <v>0</v>
      </c>
      <c r="AE81" s="202">
        <v>0</v>
      </c>
      <c r="AF81" s="202">
        <v>0</v>
      </c>
      <c r="AG81" s="202">
        <v>42.31</v>
      </c>
      <c r="AH81" s="202">
        <v>0</v>
      </c>
      <c r="AI81" s="202">
        <v>0</v>
      </c>
      <c r="AJ81" s="202">
        <v>0</v>
      </c>
      <c r="AK81" s="202">
        <v>1.47</v>
      </c>
      <c r="AL81" s="202">
        <v>0</v>
      </c>
      <c r="AM81" s="202">
        <v>66.39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12.71</v>
      </c>
      <c r="AV81" s="202">
        <v>0.16</v>
      </c>
      <c r="AW81" s="202">
        <v>0.2</v>
      </c>
      <c r="AX81" s="202">
        <v>0.13</v>
      </c>
      <c r="AY81" s="202">
        <v>0.19</v>
      </c>
    </row>
    <row r="82" spans="1:51">
      <c r="A82" t="s">
        <v>124</v>
      </c>
      <c r="B82" s="202">
        <v>0</v>
      </c>
      <c r="C82" s="202">
        <v>0</v>
      </c>
      <c r="D82" s="202">
        <v>5.04</v>
      </c>
      <c r="E82" s="202">
        <v>0</v>
      </c>
      <c r="F82" s="202">
        <v>0</v>
      </c>
      <c r="G82" s="202">
        <v>8.24</v>
      </c>
      <c r="H82" s="202">
        <v>0</v>
      </c>
      <c r="I82" s="202">
        <v>0</v>
      </c>
      <c r="J82" s="202">
        <v>8.5500000000000007</v>
      </c>
      <c r="K82" s="202">
        <v>1.99</v>
      </c>
      <c r="L82" s="202">
        <v>0.35</v>
      </c>
      <c r="M82" s="202">
        <v>0.1</v>
      </c>
      <c r="N82" s="202">
        <v>0.11</v>
      </c>
      <c r="O82" s="202">
        <v>0.12</v>
      </c>
      <c r="P82" s="202">
        <v>0.18</v>
      </c>
      <c r="Q82" s="202">
        <v>0</v>
      </c>
      <c r="R82" s="202">
        <v>1.32</v>
      </c>
      <c r="S82" s="202">
        <v>0.65</v>
      </c>
      <c r="T82" s="202">
        <v>0.06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</v>
      </c>
      <c r="AD82" s="202">
        <v>0</v>
      </c>
      <c r="AE82" s="202">
        <v>0</v>
      </c>
      <c r="AF82" s="202">
        <v>0</v>
      </c>
      <c r="AG82" s="202">
        <v>42.31</v>
      </c>
      <c r="AH82" s="202">
        <v>0</v>
      </c>
      <c r="AI82" s="202">
        <v>0</v>
      </c>
      <c r="AJ82" s="202">
        <v>0</v>
      </c>
      <c r="AK82" s="202">
        <v>2.33</v>
      </c>
      <c r="AL82" s="202">
        <v>0</v>
      </c>
      <c r="AM82" s="202">
        <v>66.39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12.71</v>
      </c>
      <c r="AV82" s="202">
        <v>0.16</v>
      </c>
      <c r="AW82" s="202">
        <v>0.2</v>
      </c>
      <c r="AX82" s="202">
        <v>0.13</v>
      </c>
      <c r="AY82" s="202">
        <v>0.19</v>
      </c>
    </row>
    <row r="83" spans="1:51">
      <c r="A83" t="s">
        <v>125</v>
      </c>
      <c r="B83" s="202">
        <v>0</v>
      </c>
      <c r="C83" s="202">
        <v>0</v>
      </c>
      <c r="D83" s="202">
        <v>5.1100000000000003</v>
      </c>
      <c r="E83" s="202">
        <v>0</v>
      </c>
      <c r="F83" s="202">
        <v>0</v>
      </c>
      <c r="G83" s="202">
        <v>8.24</v>
      </c>
      <c r="H83" s="202">
        <v>0</v>
      </c>
      <c r="I83" s="202">
        <v>0</v>
      </c>
      <c r="J83" s="202">
        <v>8.5500000000000007</v>
      </c>
      <c r="K83" s="202">
        <v>1.99</v>
      </c>
      <c r="L83" s="202">
        <v>0.35</v>
      </c>
      <c r="M83" s="202">
        <v>0.1</v>
      </c>
      <c r="N83" s="202">
        <v>0.11</v>
      </c>
      <c r="O83" s="202">
        <v>0.12</v>
      </c>
      <c r="P83" s="202">
        <v>0.18</v>
      </c>
      <c r="Q83" s="202">
        <v>0</v>
      </c>
      <c r="R83" s="202">
        <v>1.32</v>
      </c>
      <c r="S83" s="202">
        <v>0.65</v>
      </c>
      <c r="T83" s="202">
        <v>0.06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</v>
      </c>
      <c r="AD83" s="202">
        <v>0</v>
      </c>
      <c r="AE83" s="202">
        <v>0</v>
      </c>
      <c r="AF83" s="202">
        <v>0</v>
      </c>
      <c r="AG83" s="202">
        <v>42.31</v>
      </c>
      <c r="AH83" s="202">
        <v>0</v>
      </c>
      <c r="AI83" s="202">
        <v>0</v>
      </c>
      <c r="AJ83" s="202">
        <v>0</v>
      </c>
      <c r="AK83" s="202">
        <v>2.33</v>
      </c>
      <c r="AL83" s="202">
        <v>0</v>
      </c>
      <c r="AM83" s="202">
        <v>66.39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12.71</v>
      </c>
      <c r="AV83" s="202">
        <v>0.16</v>
      </c>
      <c r="AW83" s="202">
        <v>0.2</v>
      </c>
      <c r="AX83" s="202">
        <v>0.13</v>
      </c>
      <c r="AY83" s="202">
        <v>0.19</v>
      </c>
    </row>
    <row r="84" spans="1:51">
      <c r="A84" t="s">
        <v>126</v>
      </c>
      <c r="B84" s="202">
        <v>0</v>
      </c>
      <c r="C84" s="202">
        <v>0</v>
      </c>
      <c r="D84" s="202">
        <v>5.1100000000000003</v>
      </c>
      <c r="E84" s="202">
        <v>0</v>
      </c>
      <c r="F84" s="202">
        <v>0</v>
      </c>
      <c r="G84" s="202">
        <v>8.24</v>
      </c>
      <c r="H84" s="202">
        <v>0</v>
      </c>
      <c r="I84" s="202">
        <v>0</v>
      </c>
      <c r="J84" s="202">
        <v>8.5500000000000007</v>
      </c>
      <c r="K84" s="202">
        <v>1.99</v>
      </c>
      <c r="L84" s="202">
        <v>0.35</v>
      </c>
      <c r="M84" s="202">
        <v>0.1</v>
      </c>
      <c r="N84" s="202">
        <v>0.11</v>
      </c>
      <c r="O84" s="202">
        <v>0.12</v>
      </c>
      <c r="P84" s="202">
        <v>0.18</v>
      </c>
      <c r="Q84" s="202">
        <v>0</v>
      </c>
      <c r="R84" s="202">
        <v>1.32</v>
      </c>
      <c r="S84" s="202">
        <v>0.65</v>
      </c>
      <c r="T84" s="202">
        <v>0.06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</v>
      </c>
      <c r="AD84" s="202">
        <v>0</v>
      </c>
      <c r="AE84" s="202">
        <v>0</v>
      </c>
      <c r="AF84" s="202">
        <v>0</v>
      </c>
      <c r="AG84" s="202">
        <v>42.31</v>
      </c>
      <c r="AH84" s="202">
        <v>0</v>
      </c>
      <c r="AI84" s="202">
        <v>0</v>
      </c>
      <c r="AJ84" s="202">
        <v>0</v>
      </c>
      <c r="AK84" s="202">
        <v>2.33</v>
      </c>
      <c r="AL84" s="202">
        <v>0</v>
      </c>
      <c r="AM84" s="202">
        <v>66.39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12.71</v>
      </c>
      <c r="AV84" s="202">
        <v>0.16</v>
      </c>
      <c r="AW84" s="202">
        <v>0.2</v>
      </c>
      <c r="AX84" s="202">
        <v>0.13</v>
      </c>
      <c r="AY84" s="202">
        <v>0.19</v>
      </c>
    </row>
    <row r="85" spans="1:51">
      <c r="A85" t="s">
        <v>127</v>
      </c>
      <c r="B85" s="202">
        <v>0</v>
      </c>
      <c r="C85" s="202">
        <v>0</v>
      </c>
      <c r="D85" s="202">
        <v>5.1100000000000003</v>
      </c>
      <c r="E85" s="202">
        <v>0</v>
      </c>
      <c r="F85" s="202">
        <v>0</v>
      </c>
      <c r="G85" s="202">
        <v>8.24</v>
      </c>
      <c r="H85" s="202">
        <v>0</v>
      </c>
      <c r="I85" s="202">
        <v>0</v>
      </c>
      <c r="J85" s="202">
        <v>8.5500000000000007</v>
      </c>
      <c r="K85" s="202">
        <v>1.99</v>
      </c>
      <c r="L85" s="202">
        <v>0.35</v>
      </c>
      <c r="M85" s="202">
        <v>0.1</v>
      </c>
      <c r="N85" s="202">
        <v>0.11</v>
      </c>
      <c r="O85" s="202">
        <v>0.12</v>
      </c>
      <c r="P85" s="202">
        <v>0.18</v>
      </c>
      <c r="Q85" s="202">
        <v>0</v>
      </c>
      <c r="R85" s="202">
        <v>1.32</v>
      </c>
      <c r="S85" s="202">
        <v>0.65</v>
      </c>
      <c r="T85" s="202">
        <v>0.06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</v>
      </c>
      <c r="AD85" s="202">
        <v>0</v>
      </c>
      <c r="AE85" s="202">
        <v>0</v>
      </c>
      <c r="AF85" s="202">
        <v>0</v>
      </c>
      <c r="AG85" s="202">
        <v>42.31</v>
      </c>
      <c r="AH85" s="202">
        <v>0</v>
      </c>
      <c r="AI85" s="202">
        <v>0</v>
      </c>
      <c r="AJ85" s="202">
        <v>0</v>
      </c>
      <c r="AK85" s="202">
        <v>2.33</v>
      </c>
      <c r="AL85" s="202">
        <v>0</v>
      </c>
      <c r="AM85" s="202">
        <v>66.39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12.71</v>
      </c>
      <c r="AV85" s="202">
        <v>0.16</v>
      </c>
      <c r="AW85" s="202">
        <v>0.2</v>
      </c>
      <c r="AX85" s="202">
        <v>0.13</v>
      </c>
      <c r="AY85" s="202">
        <v>0.19</v>
      </c>
    </row>
    <row r="86" spans="1:51">
      <c r="A86" t="s">
        <v>128</v>
      </c>
      <c r="B86" s="202">
        <v>0</v>
      </c>
      <c r="C86" s="202">
        <v>0</v>
      </c>
      <c r="D86" s="202">
        <v>5.1100000000000003</v>
      </c>
      <c r="E86" s="202">
        <v>0</v>
      </c>
      <c r="F86" s="202">
        <v>0</v>
      </c>
      <c r="G86" s="202">
        <v>8.24</v>
      </c>
      <c r="H86" s="202">
        <v>0</v>
      </c>
      <c r="I86" s="202">
        <v>0</v>
      </c>
      <c r="J86" s="202">
        <v>8.5500000000000007</v>
      </c>
      <c r="K86" s="202">
        <v>1.99</v>
      </c>
      <c r="L86" s="202">
        <v>0.35</v>
      </c>
      <c r="M86" s="202">
        <v>0.1</v>
      </c>
      <c r="N86" s="202">
        <v>0.11</v>
      </c>
      <c r="O86" s="202">
        <v>0.12</v>
      </c>
      <c r="P86" s="202">
        <v>0.18</v>
      </c>
      <c r="Q86" s="202">
        <v>0</v>
      </c>
      <c r="R86" s="202">
        <v>1.32</v>
      </c>
      <c r="S86" s="202">
        <v>0.65</v>
      </c>
      <c r="T86" s="202">
        <v>0.06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</v>
      </c>
      <c r="AD86" s="202">
        <v>0</v>
      </c>
      <c r="AE86" s="202">
        <v>0</v>
      </c>
      <c r="AF86" s="202">
        <v>0</v>
      </c>
      <c r="AG86" s="202">
        <v>41.32</v>
      </c>
      <c r="AH86" s="202">
        <v>0</v>
      </c>
      <c r="AI86" s="202">
        <v>0</v>
      </c>
      <c r="AJ86" s="202">
        <v>0</v>
      </c>
      <c r="AK86" s="202">
        <v>2.33</v>
      </c>
      <c r="AL86" s="202">
        <v>0</v>
      </c>
      <c r="AM86" s="202">
        <v>66.39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12.71</v>
      </c>
      <c r="AV86" s="202">
        <v>0.16</v>
      </c>
      <c r="AW86" s="202">
        <v>0.2</v>
      </c>
      <c r="AX86" s="202">
        <v>0.13</v>
      </c>
      <c r="AY86" s="202">
        <v>0.19</v>
      </c>
    </row>
    <row r="87" spans="1:51">
      <c r="A87" t="s">
        <v>129</v>
      </c>
      <c r="B87" s="202">
        <v>0</v>
      </c>
      <c r="C87" s="202">
        <v>0</v>
      </c>
      <c r="D87" s="202">
        <v>5.1100000000000003</v>
      </c>
      <c r="E87" s="202">
        <v>0</v>
      </c>
      <c r="F87" s="202">
        <v>0</v>
      </c>
      <c r="G87" s="202">
        <v>8.24</v>
      </c>
      <c r="H87" s="202">
        <v>0</v>
      </c>
      <c r="I87" s="202">
        <v>0</v>
      </c>
      <c r="J87" s="202">
        <v>8.5500000000000007</v>
      </c>
      <c r="K87" s="202">
        <v>0.22</v>
      </c>
      <c r="L87" s="202">
        <v>0.35</v>
      </c>
      <c r="M87" s="202">
        <v>0.1</v>
      </c>
      <c r="N87" s="202">
        <v>0.11</v>
      </c>
      <c r="O87" s="202">
        <v>0.12</v>
      </c>
      <c r="P87" s="202">
        <v>0.18</v>
      </c>
      <c r="Q87" s="202">
        <v>0</v>
      </c>
      <c r="R87" s="202">
        <v>0.1</v>
      </c>
      <c r="S87" s="202">
        <v>0.04</v>
      </c>
      <c r="T87" s="202">
        <v>0.06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</v>
      </c>
      <c r="AD87" s="202">
        <v>0</v>
      </c>
      <c r="AE87" s="202">
        <v>0</v>
      </c>
      <c r="AF87" s="202">
        <v>0</v>
      </c>
      <c r="AG87" s="202">
        <v>41.32</v>
      </c>
      <c r="AH87" s="202">
        <v>0</v>
      </c>
      <c r="AI87" s="202">
        <v>0</v>
      </c>
      <c r="AJ87" s="202">
        <v>0</v>
      </c>
      <c r="AK87" s="202">
        <v>2.33</v>
      </c>
      <c r="AL87" s="202">
        <v>0</v>
      </c>
      <c r="AM87" s="202">
        <v>66.39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12.71</v>
      </c>
      <c r="AV87" s="202">
        <v>0.16</v>
      </c>
      <c r="AW87" s="202">
        <v>0.2</v>
      </c>
      <c r="AX87" s="202">
        <v>0.13</v>
      </c>
      <c r="AY87" s="202">
        <v>0.17</v>
      </c>
    </row>
    <row r="88" spans="1:51">
      <c r="A88" t="s">
        <v>130</v>
      </c>
      <c r="B88" s="202">
        <v>0</v>
      </c>
      <c r="C88" s="202">
        <v>0</v>
      </c>
      <c r="D88" s="202">
        <v>5.1100000000000003</v>
      </c>
      <c r="E88" s="202">
        <v>0</v>
      </c>
      <c r="F88" s="202">
        <v>0</v>
      </c>
      <c r="G88" s="202">
        <v>8.24</v>
      </c>
      <c r="H88" s="202">
        <v>0</v>
      </c>
      <c r="I88" s="202">
        <v>0</v>
      </c>
      <c r="J88" s="202">
        <v>8.5500000000000007</v>
      </c>
      <c r="K88" s="202">
        <v>0.22</v>
      </c>
      <c r="L88" s="202">
        <v>0.35</v>
      </c>
      <c r="M88" s="202">
        <v>0.1</v>
      </c>
      <c r="N88" s="202">
        <v>0.11</v>
      </c>
      <c r="O88" s="202">
        <v>0.12</v>
      </c>
      <c r="P88" s="202">
        <v>0.18</v>
      </c>
      <c r="Q88" s="202">
        <v>0</v>
      </c>
      <c r="R88" s="202">
        <v>0.1</v>
      </c>
      <c r="S88" s="202">
        <v>0.04</v>
      </c>
      <c r="T88" s="202">
        <v>0.06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</v>
      </c>
      <c r="AD88" s="202">
        <v>0</v>
      </c>
      <c r="AE88" s="202">
        <v>0</v>
      </c>
      <c r="AF88" s="202">
        <v>0</v>
      </c>
      <c r="AG88" s="202">
        <v>41.32</v>
      </c>
      <c r="AH88" s="202">
        <v>0</v>
      </c>
      <c r="AI88" s="202">
        <v>0</v>
      </c>
      <c r="AJ88" s="202">
        <v>0</v>
      </c>
      <c r="AK88" s="202">
        <v>2.33</v>
      </c>
      <c r="AL88" s="202">
        <v>0</v>
      </c>
      <c r="AM88" s="202">
        <v>66.39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12.71</v>
      </c>
      <c r="AV88" s="202">
        <v>0.16</v>
      </c>
      <c r="AW88" s="202">
        <v>0.2</v>
      </c>
      <c r="AX88" s="202">
        <v>0.13</v>
      </c>
      <c r="AY88" s="202">
        <v>0.17</v>
      </c>
    </row>
    <row r="89" spans="1:51">
      <c r="A89" t="s">
        <v>131</v>
      </c>
      <c r="B89" s="202">
        <v>0</v>
      </c>
      <c r="C89" s="202">
        <v>0</v>
      </c>
      <c r="D89" s="202">
        <v>5.1100000000000003</v>
      </c>
      <c r="E89" s="202">
        <v>0</v>
      </c>
      <c r="F89" s="202">
        <v>0</v>
      </c>
      <c r="G89" s="202">
        <v>8.24</v>
      </c>
      <c r="H89" s="202">
        <v>0</v>
      </c>
      <c r="I89" s="202">
        <v>0</v>
      </c>
      <c r="J89" s="202">
        <v>8.5500000000000007</v>
      </c>
      <c r="K89" s="202">
        <v>0.22</v>
      </c>
      <c r="L89" s="202">
        <v>0.35</v>
      </c>
      <c r="M89" s="202">
        <v>0.1</v>
      </c>
      <c r="N89" s="202">
        <v>0.11</v>
      </c>
      <c r="O89" s="202">
        <v>0.12</v>
      </c>
      <c r="P89" s="202">
        <v>0.18</v>
      </c>
      <c r="Q89" s="202">
        <v>0</v>
      </c>
      <c r="R89" s="202">
        <v>0.1</v>
      </c>
      <c r="S89" s="202">
        <v>0.04</v>
      </c>
      <c r="T89" s="202">
        <v>0.06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</v>
      </c>
      <c r="AD89" s="202">
        <v>0</v>
      </c>
      <c r="AE89" s="202">
        <v>0</v>
      </c>
      <c r="AF89" s="202">
        <v>0</v>
      </c>
      <c r="AG89" s="202">
        <v>41.32</v>
      </c>
      <c r="AH89" s="202">
        <v>0</v>
      </c>
      <c r="AI89" s="202">
        <v>0</v>
      </c>
      <c r="AJ89" s="202">
        <v>0</v>
      </c>
      <c r="AK89" s="202">
        <v>2.33</v>
      </c>
      <c r="AL89" s="202">
        <v>0</v>
      </c>
      <c r="AM89" s="202">
        <v>66.39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12.71</v>
      </c>
      <c r="AV89" s="202">
        <v>0.16</v>
      </c>
      <c r="AW89" s="202">
        <v>0.2</v>
      </c>
      <c r="AX89" s="202">
        <v>0.13</v>
      </c>
      <c r="AY89" s="202">
        <v>0.17</v>
      </c>
    </row>
    <row r="90" spans="1:51">
      <c r="A90" t="s">
        <v>132</v>
      </c>
      <c r="B90" s="202">
        <v>0</v>
      </c>
      <c r="C90" s="202">
        <v>0</v>
      </c>
      <c r="D90" s="202">
        <v>5.1100000000000003</v>
      </c>
      <c r="E90" s="202">
        <v>0</v>
      </c>
      <c r="F90" s="202">
        <v>0</v>
      </c>
      <c r="G90" s="202">
        <v>8.24</v>
      </c>
      <c r="H90" s="202">
        <v>0</v>
      </c>
      <c r="I90" s="202">
        <v>0</v>
      </c>
      <c r="J90" s="202">
        <v>8.5500000000000007</v>
      </c>
      <c r="K90" s="202">
        <v>0.22</v>
      </c>
      <c r="L90" s="202">
        <v>0.35</v>
      </c>
      <c r="M90" s="202">
        <v>0.1</v>
      </c>
      <c r="N90" s="202">
        <v>0.11</v>
      </c>
      <c r="O90" s="202">
        <v>0.12</v>
      </c>
      <c r="P90" s="202">
        <v>0.18</v>
      </c>
      <c r="Q90" s="202">
        <v>0</v>
      </c>
      <c r="R90" s="202">
        <v>0.1</v>
      </c>
      <c r="S90" s="202">
        <v>0.04</v>
      </c>
      <c r="T90" s="202">
        <v>0.06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1.94</v>
      </c>
      <c r="AD90" s="202">
        <v>0</v>
      </c>
      <c r="AE90" s="202">
        <v>0</v>
      </c>
      <c r="AF90" s="202">
        <v>0</v>
      </c>
      <c r="AG90" s="202">
        <v>41.32</v>
      </c>
      <c r="AH90" s="202">
        <v>0</v>
      </c>
      <c r="AI90" s="202">
        <v>0</v>
      </c>
      <c r="AJ90" s="202">
        <v>0</v>
      </c>
      <c r="AK90" s="202">
        <v>2.33</v>
      </c>
      <c r="AL90" s="202">
        <v>0</v>
      </c>
      <c r="AM90" s="202">
        <v>66.39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12.71</v>
      </c>
      <c r="AV90" s="202">
        <v>0.16</v>
      </c>
      <c r="AW90" s="202">
        <v>0.2</v>
      </c>
      <c r="AX90" s="202">
        <v>0.13</v>
      </c>
      <c r="AY90" s="202">
        <v>0.17</v>
      </c>
    </row>
    <row r="91" spans="1:51">
      <c r="A91" t="s">
        <v>133</v>
      </c>
      <c r="B91" s="202">
        <v>0</v>
      </c>
      <c r="C91" s="202">
        <v>0</v>
      </c>
      <c r="D91" s="202">
        <v>5.24</v>
      </c>
      <c r="E91" s="202">
        <v>0</v>
      </c>
      <c r="F91" s="202">
        <v>0</v>
      </c>
      <c r="G91" s="202">
        <v>8.27</v>
      </c>
      <c r="H91" s="202">
        <v>0</v>
      </c>
      <c r="I91" s="202">
        <v>0</v>
      </c>
      <c r="J91" s="202">
        <v>8.5500000000000007</v>
      </c>
      <c r="K91" s="202">
        <v>0.22</v>
      </c>
      <c r="L91" s="202">
        <v>0.35</v>
      </c>
      <c r="M91" s="202">
        <v>0.1</v>
      </c>
      <c r="N91" s="202">
        <v>0.11</v>
      </c>
      <c r="O91" s="202">
        <v>0.12</v>
      </c>
      <c r="P91" s="202">
        <v>0.18</v>
      </c>
      <c r="Q91" s="202">
        <v>0</v>
      </c>
      <c r="R91" s="202">
        <v>0.1</v>
      </c>
      <c r="S91" s="202">
        <v>0.04</v>
      </c>
      <c r="T91" s="202">
        <v>0.06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1.94</v>
      </c>
      <c r="AD91" s="202">
        <v>0</v>
      </c>
      <c r="AE91" s="202">
        <v>0</v>
      </c>
      <c r="AF91" s="202">
        <v>0</v>
      </c>
      <c r="AG91" s="202">
        <v>41.32</v>
      </c>
      <c r="AH91" s="202">
        <v>0</v>
      </c>
      <c r="AI91" s="202">
        <v>0</v>
      </c>
      <c r="AJ91" s="202">
        <v>0</v>
      </c>
      <c r="AK91" s="202">
        <v>2.4300000000000002</v>
      </c>
      <c r="AL91" s="202">
        <v>0</v>
      </c>
      <c r="AM91" s="202">
        <v>66.39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12.71</v>
      </c>
      <c r="AV91" s="202">
        <v>0.16</v>
      </c>
      <c r="AW91" s="202">
        <v>0.2</v>
      </c>
      <c r="AX91" s="202">
        <v>0.13</v>
      </c>
      <c r="AY91" s="202">
        <v>0.17</v>
      </c>
    </row>
    <row r="92" spans="1:51">
      <c r="A92" t="s">
        <v>134</v>
      </c>
      <c r="B92" s="202">
        <v>0</v>
      </c>
      <c r="C92" s="202">
        <v>0</v>
      </c>
      <c r="D92" s="202">
        <v>5.24</v>
      </c>
      <c r="E92" s="202">
        <v>0</v>
      </c>
      <c r="F92" s="202">
        <v>0</v>
      </c>
      <c r="G92" s="202">
        <v>8.27</v>
      </c>
      <c r="H92" s="202">
        <v>0</v>
      </c>
      <c r="I92" s="202">
        <v>0</v>
      </c>
      <c r="J92" s="202">
        <v>8.5500000000000007</v>
      </c>
      <c r="K92" s="202">
        <v>0.22</v>
      </c>
      <c r="L92" s="202">
        <v>0.35</v>
      </c>
      <c r="M92" s="202">
        <v>0.1</v>
      </c>
      <c r="N92" s="202">
        <v>0.11</v>
      </c>
      <c r="O92" s="202">
        <v>0.12</v>
      </c>
      <c r="P92" s="202">
        <v>0.18</v>
      </c>
      <c r="Q92" s="202">
        <v>0</v>
      </c>
      <c r="R92" s="202">
        <v>0.1</v>
      </c>
      <c r="S92" s="202">
        <v>0.04</v>
      </c>
      <c r="T92" s="202">
        <v>0.06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1.94</v>
      </c>
      <c r="AD92" s="202">
        <v>0</v>
      </c>
      <c r="AE92" s="202">
        <v>0</v>
      </c>
      <c r="AF92" s="202">
        <v>0</v>
      </c>
      <c r="AG92" s="202">
        <v>41.32</v>
      </c>
      <c r="AH92" s="202">
        <v>0</v>
      </c>
      <c r="AI92" s="202">
        <v>0</v>
      </c>
      <c r="AJ92" s="202">
        <v>0</v>
      </c>
      <c r="AK92" s="202">
        <v>2.4300000000000002</v>
      </c>
      <c r="AL92" s="202">
        <v>0</v>
      </c>
      <c r="AM92" s="202">
        <v>66.39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12.71</v>
      </c>
      <c r="AV92" s="202">
        <v>0.16</v>
      </c>
      <c r="AW92" s="202">
        <v>0.2</v>
      </c>
      <c r="AX92" s="202">
        <v>0.13</v>
      </c>
      <c r="AY92" s="202">
        <v>0.17</v>
      </c>
    </row>
    <row r="93" spans="1:51">
      <c r="A93" t="s">
        <v>135</v>
      </c>
      <c r="B93" s="202">
        <v>0</v>
      </c>
      <c r="C93" s="202">
        <v>0</v>
      </c>
      <c r="D93" s="202">
        <v>5.24</v>
      </c>
      <c r="E93" s="202">
        <v>0</v>
      </c>
      <c r="F93" s="202">
        <v>0</v>
      </c>
      <c r="G93" s="202">
        <v>8.27</v>
      </c>
      <c r="H93" s="202">
        <v>0</v>
      </c>
      <c r="I93" s="202">
        <v>0</v>
      </c>
      <c r="J93" s="202">
        <v>8.5500000000000007</v>
      </c>
      <c r="K93" s="202">
        <v>0.22</v>
      </c>
      <c r="L93" s="202">
        <v>0.35</v>
      </c>
      <c r="M93" s="202">
        <v>0.1</v>
      </c>
      <c r="N93" s="202">
        <v>0.11</v>
      </c>
      <c r="O93" s="202">
        <v>0.12</v>
      </c>
      <c r="P93" s="202">
        <v>0.18</v>
      </c>
      <c r="Q93" s="202">
        <v>0</v>
      </c>
      <c r="R93" s="202">
        <v>0.1</v>
      </c>
      <c r="S93" s="202">
        <v>0.04</v>
      </c>
      <c r="T93" s="202">
        <v>0.06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1.94</v>
      </c>
      <c r="AD93" s="202">
        <v>0</v>
      </c>
      <c r="AE93" s="202">
        <v>0</v>
      </c>
      <c r="AF93" s="202">
        <v>0</v>
      </c>
      <c r="AG93" s="202">
        <v>41.32</v>
      </c>
      <c r="AH93" s="202">
        <v>0</v>
      </c>
      <c r="AI93" s="202">
        <v>0</v>
      </c>
      <c r="AJ93" s="202">
        <v>0</v>
      </c>
      <c r="AK93" s="202">
        <v>2.4300000000000002</v>
      </c>
      <c r="AL93" s="202">
        <v>0</v>
      </c>
      <c r="AM93" s="202">
        <v>66.39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12.71</v>
      </c>
      <c r="AV93" s="202">
        <v>0.16</v>
      </c>
      <c r="AW93" s="202">
        <v>0.2</v>
      </c>
      <c r="AX93" s="202">
        <v>0.13</v>
      </c>
      <c r="AY93" s="202">
        <v>0.17</v>
      </c>
    </row>
    <row r="94" spans="1:51">
      <c r="A94" t="s">
        <v>136</v>
      </c>
      <c r="B94" s="202">
        <v>0</v>
      </c>
      <c r="C94" s="202">
        <v>0</v>
      </c>
      <c r="D94" s="202">
        <v>5.24</v>
      </c>
      <c r="E94" s="202">
        <v>0</v>
      </c>
      <c r="F94" s="202">
        <v>0</v>
      </c>
      <c r="G94" s="202">
        <v>8.27</v>
      </c>
      <c r="H94" s="202">
        <v>0</v>
      </c>
      <c r="I94" s="202">
        <v>0</v>
      </c>
      <c r="J94" s="202">
        <v>8.5500000000000007</v>
      </c>
      <c r="K94" s="202">
        <v>0.22</v>
      </c>
      <c r="L94" s="202">
        <v>0.35</v>
      </c>
      <c r="M94" s="202">
        <v>0.1</v>
      </c>
      <c r="N94" s="202">
        <v>0.11</v>
      </c>
      <c r="O94" s="202">
        <v>0.12</v>
      </c>
      <c r="P94" s="202">
        <v>0.18</v>
      </c>
      <c r="Q94" s="202">
        <v>0</v>
      </c>
      <c r="R94" s="202">
        <v>0.1</v>
      </c>
      <c r="S94" s="202">
        <v>0.04</v>
      </c>
      <c r="T94" s="202">
        <v>0.06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1.94</v>
      </c>
      <c r="AD94" s="202">
        <v>0</v>
      </c>
      <c r="AE94" s="202">
        <v>0</v>
      </c>
      <c r="AF94" s="202">
        <v>0</v>
      </c>
      <c r="AG94" s="202">
        <v>41.32</v>
      </c>
      <c r="AH94" s="202">
        <v>0</v>
      </c>
      <c r="AI94" s="202">
        <v>0</v>
      </c>
      <c r="AJ94" s="202">
        <v>0</v>
      </c>
      <c r="AK94" s="202">
        <v>2.4300000000000002</v>
      </c>
      <c r="AL94" s="202">
        <v>0</v>
      </c>
      <c r="AM94" s="202">
        <v>66.39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12.71</v>
      </c>
      <c r="AV94" s="202">
        <v>0.16</v>
      </c>
      <c r="AW94" s="202">
        <v>0.2</v>
      </c>
      <c r="AX94" s="202">
        <v>0.13</v>
      </c>
      <c r="AY94" s="202">
        <v>0.17</v>
      </c>
    </row>
    <row r="95" spans="1:51">
      <c r="A95" t="s">
        <v>137</v>
      </c>
      <c r="B95" s="202">
        <v>0</v>
      </c>
      <c r="C95" s="202">
        <v>0</v>
      </c>
      <c r="D95" s="202">
        <v>5.31</v>
      </c>
      <c r="E95" s="202">
        <v>0</v>
      </c>
      <c r="F95" s="202">
        <v>0</v>
      </c>
      <c r="G95" s="202">
        <v>8.27</v>
      </c>
      <c r="H95" s="202">
        <v>0</v>
      </c>
      <c r="I95" s="202">
        <v>0</v>
      </c>
      <c r="J95" s="202">
        <v>8.5500000000000007</v>
      </c>
      <c r="K95" s="202">
        <v>0.22</v>
      </c>
      <c r="L95" s="202">
        <v>0.35</v>
      </c>
      <c r="M95" s="202">
        <v>0.1</v>
      </c>
      <c r="N95" s="202">
        <v>0.11</v>
      </c>
      <c r="O95" s="202">
        <v>0.12</v>
      </c>
      <c r="P95" s="202">
        <v>0.18</v>
      </c>
      <c r="Q95" s="202">
        <v>0</v>
      </c>
      <c r="R95" s="202">
        <v>0.1</v>
      </c>
      <c r="S95" s="202">
        <v>0.04</v>
      </c>
      <c r="T95" s="202">
        <v>0.06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1.94</v>
      </c>
      <c r="AD95" s="202">
        <v>0</v>
      </c>
      <c r="AE95" s="202">
        <v>0</v>
      </c>
      <c r="AF95" s="202">
        <v>0</v>
      </c>
      <c r="AG95" s="202">
        <v>41.32</v>
      </c>
      <c r="AH95" s="202">
        <v>0</v>
      </c>
      <c r="AI95" s="202">
        <v>0</v>
      </c>
      <c r="AJ95" s="202">
        <v>0</v>
      </c>
      <c r="AK95" s="202">
        <v>2.4300000000000002</v>
      </c>
      <c r="AL95" s="202">
        <v>0</v>
      </c>
      <c r="AM95" s="202">
        <v>66.39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12.71</v>
      </c>
      <c r="AV95" s="202">
        <v>0.16</v>
      </c>
      <c r="AW95" s="202">
        <v>0.2</v>
      </c>
      <c r="AX95" s="202">
        <v>0.13</v>
      </c>
      <c r="AY95" s="202">
        <v>0.17</v>
      </c>
    </row>
    <row r="96" spans="1:51">
      <c r="A96" t="s">
        <v>138</v>
      </c>
      <c r="B96" s="202">
        <v>0</v>
      </c>
      <c r="C96" s="202">
        <v>0</v>
      </c>
      <c r="D96" s="202">
        <v>5.31</v>
      </c>
      <c r="E96" s="202">
        <v>0</v>
      </c>
      <c r="F96" s="202">
        <v>0</v>
      </c>
      <c r="G96" s="202">
        <v>8.27</v>
      </c>
      <c r="H96" s="202">
        <v>0</v>
      </c>
      <c r="I96" s="202">
        <v>0</v>
      </c>
      <c r="J96" s="202">
        <v>8.5500000000000007</v>
      </c>
      <c r="K96" s="202">
        <v>0.22</v>
      </c>
      <c r="L96" s="202">
        <v>0.35</v>
      </c>
      <c r="M96" s="202">
        <v>0.1</v>
      </c>
      <c r="N96" s="202">
        <v>0.11</v>
      </c>
      <c r="O96" s="202">
        <v>0.12</v>
      </c>
      <c r="P96" s="202">
        <v>0.18</v>
      </c>
      <c r="Q96" s="202">
        <v>0</v>
      </c>
      <c r="R96" s="202">
        <v>0.1</v>
      </c>
      <c r="S96" s="202">
        <v>0.04</v>
      </c>
      <c r="T96" s="202">
        <v>0.06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1.94</v>
      </c>
      <c r="AD96" s="202">
        <v>0</v>
      </c>
      <c r="AE96" s="202">
        <v>0</v>
      </c>
      <c r="AF96" s="202">
        <v>0</v>
      </c>
      <c r="AG96" s="202">
        <v>41.32</v>
      </c>
      <c r="AH96" s="202">
        <v>0</v>
      </c>
      <c r="AI96" s="202">
        <v>0</v>
      </c>
      <c r="AJ96" s="202">
        <v>0</v>
      </c>
      <c r="AK96" s="202">
        <v>2.4300000000000002</v>
      </c>
      <c r="AL96" s="202">
        <v>0</v>
      </c>
      <c r="AM96" s="202">
        <v>66.39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12.71</v>
      </c>
      <c r="AV96" s="202">
        <v>0.16</v>
      </c>
      <c r="AW96" s="202">
        <v>0.2</v>
      </c>
      <c r="AX96" s="202">
        <v>0.13</v>
      </c>
      <c r="AY96" s="202">
        <v>0.17</v>
      </c>
    </row>
    <row r="97" spans="1:51">
      <c r="A97" t="s">
        <v>139</v>
      </c>
      <c r="B97" s="202">
        <v>0</v>
      </c>
      <c r="C97" s="202">
        <v>0</v>
      </c>
      <c r="D97" s="202">
        <v>5.31</v>
      </c>
      <c r="E97" s="202">
        <v>0</v>
      </c>
      <c r="F97" s="202">
        <v>0</v>
      </c>
      <c r="G97" s="202">
        <v>8.27</v>
      </c>
      <c r="H97" s="202">
        <v>0</v>
      </c>
      <c r="I97" s="202">
        <v>0</v>
      </c>
      <c r="J97" s="202">
        <v>8.5500000000000007</v>
      </c>
      <c r="K97" s="202">
        <v>0.22</v>
      </c>
      <c r="L97" s="202">
        <v>0.35</v>
      </c>
      <c r="M97" s="202">
        <v>0.1</v>
      </c>
      <c r="N97" s="202">
        <v>0.11</v>
      </c>
      <c r="O97" s="202">
        <v>0.12</v>
      </c>
      <c r="P97" s="202">
        <v>0.18</v>
      </c>
      <c r="Q97" s="202">
        <v>0</v>
      </c>
      <c r="R97" s="202">
        <v>0.1</v>
      </c>
      <c r="S97" s="202">
        <v>0.04</v>
      </c>
      <c r="T97" s="202">
        <v>0.06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1.94</v>
      </c>
      <c r="AD97" s="202">
        <v>0</v>
      </c>
      <c r="AE97" s="202">
        <v>0</v>
      </c>
      <c r="AF97" s="202">
        <v>0</v>
      </c>
      <c r="AG97" s="202">
        <v>41.32</v>
      </c>
      <c r="AH97" s="202">
        <v>0</v>
      </c>
      <c r="AI97" s="202">
        <v>0</v>
      </c>
      <c r="AJ97" s="202">
        <v>0</v>
      </c>
      <c r="AK97" s="202">
        <v>2.4300000000000002</v>
      </c>
      <c r="AL97" s="202">
        <v>0</v>
      </c>
      <c r="AM97" s="202">
        <v>66.39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12.71</v>
      </c>
      <c r="AV97" s="202">
        <v>0.16</v>
      </c>
      <c r="AW97" s="202">
        <v>0.2</v>
      </c>
      <c r="AX97" s="202">
        <v>0.13</v>
      </c>
      <c r="AY97" s="202">
        <v>0.17</v>
      </c>
    </row>
    <row r="98" spans="1:51">
      <c r="A98" t="s">
        <v>140</v>
      </c>
      <c r="B98" s="202">
        <v>0</v>
      </c>
      <c r="C98" s="202">
        <v>0</v>
      </c>
      <c r="D98" s="202">
        <v>5.31</v>
      </c>
      <c r="E98" s="202">
        <v>0</v>
      </c>
      <c r="F98" s="202">
        <v>0</v>
      </c>
      <c r="G98" s="202">
        <v>8.3000000000000007</v>
      </c>
      <c r="H98" s="202">
        <v>0</v>
      </c>
      <c r="I98" s="202">
        <v>0</v>
      </c>
      <c r="J98" s="202">
        <v>8.5500000000000007</v>
      </c>
      <c r="K98" s="202">
        <v>0.22</v>
      </c>
      <c r="L98" s="202">
        <v>0.35</v>
      </c>
      <c r="M98" s="202">
        <v>0.1</v>
      </c>
      <c r="N98" s="202">
        <v>0.11</v>
      </c>
      <c r="O98" s="202">
        <v>0.12</v>
      </c>
      <c r="P98" s="202">
        <v>0.18</v>
      </c>
      <c r="Q98" s="202">
        <v>0</v>
      </c>
      <c r="R98" s="202">
        <v>0.1</v>
      </c>
      <c r="S98" s="202">
        <v>0.04</v>
      </c>
      <c r="T98" s="202">
        <v>0.06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1.94</v>
      </c>
      <c r="AD98" s="202">
        <v>0</v>
      </c>
      <c r="AE98" s="202">
        <v>0</v>
      </c>
      <c r="AF98" s="202">
        <v>0</v>
      </c>
      <c r="AG98" s="202">
        <v>41.32</v>
      </c>
      <c r="AH98" s="202">
        <v>0</v>
      </c>
      <c r="AI98" s="202">
        <v>0</v>
      </c>
      <c r="AJ98" s="202">
        <v>0</v>
      </c>
      <c r="AK98" s="202">
        <v>2.4300000000000002</v>
      </c>
      <c r="AL98" s="202">
        <v>0</v>
      </c>
      <c r="AM98" s="202">
        <v>66.39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12.71</v>
      </c>
      <c r="AV98" s="202">
        <v>0.16</v>
      </c>
      <c r="AW98" s="202">
        <v>0.2</v>
      </c>
      <c r="AX98" s="202">
        <v>0.13</v>
      </c>
      <c r="AY98" s="202">
        <v>0.17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0.11174500000000021</v>
      </c>
      <c r="E99">
        <f t="shared" si="0"/>
        <v>0</v>
      </c>
      <c r="F99">
        <f t="shared" si="0"/>
        <v>0</v>
      </c>
      <c r="G99">
        <f t="shared" si="0"/>
        <v>0.19914749999999998</v>
      </c>
      <c r="H99">
        <f t="shared" si="0"/>
        <v>0</v>
      </c>
      <c r="I99">
        <f t="shared" si="0"/>
        <v>0</v>
      </c>
      <c r="J99">
        <f t="shared" si="0"/>
        <v>0.20479999999999987</v>
      </c>
      <c r="K99">
        <f t="shared" si="0"/>
        <v>6.0109999999999941E-2</v>
      </c>
      <c r="L99">
        <f t="shared" si="0"/>
        <v>0.1320850000000002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4.2149999999999965E-3</v>
      </c>
      <c r="Q99">
        <f t="shared" si="0"/>
        <v>6.7499999999999921E-3</v>
      </c>
      <c r="R99">
        <f t="shared" si="0"/>
        <v>2.683249999999994E-2</v>
      </c>
      <c r="S99">
        <f t="shared" si="0"/>
        <v>1.3647499999999979E-2</v>
      </c>
      <c r="T99">
        <f t="shared" si="0"/>
        <v>2.3790000000000023E-2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4.7099999999999996E-2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1.0137749999999994</v>
      </c>
      <c r="AH99">
        <f t="shared" si="0"/>
        <v>0</v>
      </c>
      <c r="AI99">
        <f t="shared" si="0"/>
        <v>1.051E-2</v>
      </c>
      <c r="AJ99">
        <f t="shared" si="0"/>
        <v>0</v>
      </c>
      <c r="AK99">
        <f t="shared" si="0"/>
        <v>8.3110000000000017E-2</v>
      </c>
      <c r="AL99">
        <f t="shared" si="0"/>
        <v>0</v>
      </c>
      <c r="AM99">
        <f t="shared" si="0"/>
        <v>1.5933600000000001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0.30504000000000042</v>
      </c>
      <c r="AV99">
        <f t="shared" si="0"/>
        <v>3.6150000000000002E-3</v>
      </c>
      <c r="AW99">
        <f t="shared" si="0"/>
        <v>4.7999999999999909E-3</v>
      </c>
      <c r="AX99">
        <f t="shared" si="0"/>
        <v>3.1200000000000056E-3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21.16</v>
      </c>
      <c r="H3" s="202">
        <v>0</v>
      </c>
      <c r="I3" s="202">
        <v>0</v>
      </c>
      <c r="J3" s="202">
        <v>21.75</v>
      </c>
      <c r="K3" s="202">
        <v>0.34</v>
      </c>
      <c r="L3" s="202">
        <v>12.03</v>
      </c>
      <c r="M3" s="202">
        <v>1.05</v>
      </c>
      <c r="N3" s="202">
        <v>1.35</v>
      </c>
      <c r="O3" s="202">
        <v>0</v>
      </c>
      <c r="P3" s="202">
        <v>1.4</v>
      </c>
      <c r="Q3" s="202">
        <v>0.23</v>
      </c>
      <c r="R3" s="202">
        <v>0.47</v>
      </c>
      <c r="S3" s="202">
        <v>0.28999999999999998</v>
      </c>
      <c r="T3" s="202">
        <v>0</v>
      </c>
      <c r="U3" s="202">
        <v>2.1800000000000002</v>
      </c>
      <c r="V3" s="202">
        <v>0.16</v>
      </c>
      <c r="W3" s="202">
        <v>0.37</v>
      </c>
      <c r="X3" s="202">
        <v>2.12</v>
      </c>
      <c r="Y3" s="202">
        <v>0</v>
      </c>
      <c r="Z3" s="202">
        <v>2.89</v>
      </c>
      <c r="AA3" s="202">
        <v>1.03</v>
      </c>
      <c r="AB3" s="202">
        <v>0</v>
      </c>
      <c r="AC3" s="202">
        <v>12.74</v>
      </c>
      <c r="AD3" s="202">
        <v>0</v>
      </c>
      <c r="AE3" s="202">
        <v>0</v>
      </c>
      <c r="AF3" s="202">
        <v>0</v>
      </c>
      <c r="AG3" s="202">
        <v>26.53</v>
      </c>
      <c r="AH3" s="202">
        <v>0</v>
      </c>
      <c r="AI3" s="202">
        <v>0</v>
      </c>
      <c r="AJ3" s="202">
        <v>0</v>
      </c>
      <c r="AK3" s="202">
        <v>19.61</v>
      </c>
      <c r="AL3" s="202">
        <v>0</v>
      </c>
      <c r="AM3" s="202">
        <v>200.12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21.16</v>
      </c>
      <c r="H4" s="202">
        <v>0</v>
      </c>
      <c r="I4" s="202">
        <v>0</v>
      </c>
      <c r="J4" s="202">
        <v>21.75</v>
      </c>
      <c r="K4" s="202">
        <v>0.34</v>
      </c>
      <c r="L4" s="202">
        <v>12.03</v>
      </c>
      <c r="M4" s="202">
        <v>1.05</v>
      </c>
      <c r="N4" s="202">
        <v>1.35</v>
      </c>
      <c r="O4" s="202">
        <v>0</v>
      </c>
      <c r="P4" s="202">
        <v>1.4</v>
      </c>
      <c r="Q4" s="202">
        <v>0.23</v>
      </c>
      <c r="R4" s="202">
        <v>0.47</v>
      </c>
      <c r="S4" s="202">
        <v>0.28999999999999998</v>
      </c>
      <c r="T4" s="202">
        <v>0</v>
      </c>
      <c r="U4" s="202">
        <v>2.1800000000000002</v>
      </c>
      <c r="V4" s="202">
        <v>0.16</v>
      </c>
      <c r="W4" s="202">
        <v>0.37</v>
      </c>
      <c r="X4" s="202">
        <v>1.69</v>
      </c>
      <c r="Y4" s="202">
        <v>0</v>
      </c>
      <c r="Z4" s="202">
        <v>2.89</v>
      </c>
      <c r="AA4" s="202">
        <v>1.03</v>
      </c>
      <c r="AB4" s="202">
        <v>0</v>
      </c>
      <c r="AC4" s="202">
        <v>12.74</v>
      </c>
      <c r="AD4" s="202">
        <v>0</v>
      </c>
      <c r="AE4" s="202">
        <v>0</v>
      </c>
      <c r="AF4" s="202">
        <v>0</v>
      </c>
      <c r="AG4" s="202">
        <v>26.53</v>
      </c>
      <c r="AH4" s="202">
        <v>0</v>
      </c>
      <c r="AI4" s="202">
        <v>0</v>
      </c>
      <c r="AJ4" s="202">
        <v>0</v>
      </c>
      <c r="AK4" s="202">
        <v>19.61</v>
      </c>
      <c r="AL4" s="202">
        <v>0</v>
      </c>
      <c r="AM4" s="202">
        <v>200.12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21.16</v>
      </c>
      <c r="H5" s="202">
        <v>0</v>
      </c>
      <c r="I5" s="202">
        <v>0</v>
      </c>
      <c r="J5" s="202">
        <v>21.75</v>
      </c>
      <c r="K5" s="202">
        <v>0.34</v>
      </c>
      <c r="L5" s="202">
        <v>12.03</v>
      </c>
      <c r="M5" s="202">
        <v>1.05</v>
      </c>
      <c r="N5" s="202">
        <v>1.35</v>
      </c>
      <c r="O5" s="202">
        <v>0</v>
      </c>
      <c r="P5" s="202">
        <v>1.4</v>
      </c>
      <c r="Q5" s="202">
        <v>0.23</v>
      </c>
      <c r="R5" s="202">
        <v>0.47</v>
      </c>
      <c r="S5" s="202">
        <v>0.28999999999999998</v>
      </c>
      <c r="T5" s="202">
        <v>0</v>
      </c>
      <c r="U5" s="202">
        <v>2.1800000000000002</v>
      </c>
      <c r="V5" s="202">
        <v>0.16</v>
      </c>
      <c r="W5" s="202">
        <v>0.37</v>
      </c>
      <c r="X5" s="202">
        <v>1.69</v>
      </c>
      <c r="Y5" s="202">
        <v>0</v>
      </c>
      <c r="Z5" s="202">
        <v>2.89</v>
      </c>
      <c r="AA5" s="202">
        <v>1.03</v>
      </c>
      <c r="AB5" s="202">
        <v>0</v>
      </c>
      <c r="AC5" s="202">
        <v>12.74</v>
      </c>
      <c r="AD5" s="202">
        <v>0</v>
      </c>
      <c r="AE5" s="202">
        <v>0</v>
      </c>
      <c r="AF5" s="202">
        <v>0</v>
      </c>
      <c r="AG5" s="202">
        <v>26.53</v>
      </c>
      <c r="AH5" s="202">
        <v>0</v>
      </c>
      <c r="AI5" s="202">
        <v>0</v>
      </c>
      <c r="AJ5" s="202">
        <v>0</v>
      </c>
      <c r="AK5" s="202">
        <v>19.61</v>
      </c>
      <c r="AL5" s="202">
        <v>0</v>
      </c>
      <c r="AM5" s="202">
        <v>200.12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21.16</v>
      </c>
      <c r="H6" s="202">
        <v>0</v>
      </c>
      <c r="I6" s="202">
        <v>0</v>
      </c>
      <c r="J6" s="202">
        <v>21.75</v>
      </c>
      <c r="K6" s="202">
        <v>0.34</v>
      </c>
      <c r="L6" s="202">
        <v>12.03</v>
      </c>
      <c r="M6" s="202">
        <v>1.05</v>
      </c>
      <c r="N6" s="202">
        <v>1.35</v>
      </c>
      <c r="O6" s="202">
        <v>0</v>
      </c>
      <c r="P6" s="202">
        <v>1.4</v>
      </c>
      <c r="Q6" s="202">
        <v>0.23</v>
      </c>
      <c r="R6" s="202">
        <v>0.47</v>
      </c>
      <c r="S6" s="202">
        <v>0.28999999999999998</v>
      </c>
      <c r="T6" s="202">
        <v>0</v>
      </c>
      <c r="U6" s="202">
        <v>2.1800000000000002</v>
      </c>
      <c r="V6" s="202">
        <v>0.16</v>
      </c>
      <c r="W6" s="202">
        <v>0.37</v>
      </c>
      <c r="X6" s="202">
        <v>1.69</v>
      </c>
      <c r="Y6" s="202">
        <v>0</v>
      </c>
      <c r="Z6" s="202">
        <v>2.89</v>
      </c>
      <c r="AA6" s="202">
        <v>1.03</v>
      </c>
      <c r="AB6" s="202">
        <v>0</v>
      </c>
      <c r="AC6" s="202">
        <v>12.74</v>
      </c>
      <c r="AD6" s="202">
        <v>0</v>
      </c>
      <c r="AE6" s="202">
        <v>0</v>
      </c>
      <c r="AF6" s="202">
        <v>0</v>
      </c>
      <c r="AG6" s="202">
        <v>26.53</v>
      </c>
      <c r="AH6" s="202">
        <v>0</v>
      </c>
      <c r="AI6" s="202">
        <v>0</v>
      </c>
      <c r="AJ6" s="202">
        <v>0</v>
      </c>
      <c r="AK6" s="202">
        <v>19.61</v>
      </c>
      <c r="AL6" s="202">
        <v>0</v>
      </c>
      <c r="AM6" s="202">
        <v>200.12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21.16</v>
      </c>
      <c r="H7" s="202">
        <v>0</v>
      </c>
      <c r="I7" s="202">
        <v>0</v>
      </c>
      <c r="J7" s="202">
        <v>21.75</v>
      </c>
      <c r="K7" s="202">
        <v>0.35</v>
      </c>
      <c r="L7" s="202">
        <v>107.3</v>
      </c>
      <c r="M7" s="202">
        <v>1.05</v>
      </c>
      <c r="N7" s="202">
        <v>1.35</v>
      </c>
      <c r="O7" s="202">
        <v>0</v>
      </c>
      <c r="P7" s="202">
        <v>1.4</v>
      </c>
      <c r="Q7" s="202">
        <v>0.23</v>
      </c>
      <c r="R7" s="202">
        <v>0.47</v>
      </c>
      <c r="S7" s="202">
        <v>0.28999999999999998</v>
      </c>
      <c r="T7" s="202">
        <v>0</v>
      </c>
      <c r="U7" s="202">
        <v>2.1800000000000002</v>
      </c>
      <c r="V7" s="202">
        <v>0.16</v>
      </c>
      <c r="W7" s="202">
        <v>0.37</v>
      </c>
      <c r="X7" s="202">
        <v>1.69</v>
      </c>
      <c r="Y7" s="202">
        <v>0</v>
      </c>
      <c r="Z7" s="202">
        <v>2.89</v>
      </c>
      <c r="AA7" s="202">
        <v>1.03</v>
      </c>
      <c r="AB7" s="202">
        <v>0</v>
      </c>
      <c r="AC7" s="202">
        <v>12.74</v>
      </c>
      <c r="AD7" s="202">
        <v>0</v>
      </c>
      <c r="AE7" s="202">
        <v>0</v>
      </c>
      <c r="AF7" s="202">
        <v>0</v>
      </c>
      <c r="AG7" s="202">
        <v>26.53</v>
      </c>
      <c r="AH7" s="202">
        <v>0</v>
      </c>
      <c r="AI7" s="202">
        <v>0</v>
      </c>
      <c r="AJ7" s="202">
        <v>0</v>
      </c>
      <c r="AK7" s="202">
        <v>19.61</v>
      </c>
      <c r="AL7" s="202">
        <v>0</v>
      </c>
      <c r="AM7" s="202">
        <v>200.12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21.16</v>
      </c>
      <c r="H8" s="202">
        <v>0</v>
      </c>
      <c r="I8" s="202">
        <v>0</v>
      </c>
      <c r="J8" s="202">
        <v>21.75</v>
      </c>
      <c r="K8" s="202">
        <v>0.35</v>
      </c>
      <c r="L8" s="202">
        <v>138.12</v>
      </c>
      <c r="M8" s="202">
        <v>1.05</v>
      </c>
      <c r="N8" s="202">
        <v>1.35</v>
      </c>
      <c r="O8" s="202">
        <v>0</v>
      </c>
      <c r="P8" s="202">
        <v>1.4</v>
      </c>
      <c r="Q8" s="202">
        <v>0.23</v>
      </c>
      <c r="R8" s="202">
        <v>0.47</v>
      </c>
      <c r="S8" s="202">
        <v>0.28999999999999998</v>
      </c>
      <c r="T8" s="202">
        <v>0</v>
      </c>
      <c r="U8" s="202">
        <v>2.1800000000000002</v>
      </c>
      <c r="V8" s="202">
        <v>0.16</v>
      </c>
      <c r="W8" s="202">
        <v>0.37</v>
      </c>
      <c r="X8" s="202">
        <v>1.69</v>
      </c>
      <c r="Y8" s="202">
        <v>0</v>
      </c>
      <c r="Z8" s="202">
        <v>2.89</v>
      </c>
      <c r="AA8" s="202">
        <v>1.03</v>
      </c>
      <c r="AB8" s="202">
        <v>0</v>
      </c>
      <c r="AC8" s="202">
        <v>12.74</v>
      </c>
      <c r="AD8" s="202">
        <v>0</v>
      </c>
      <c r="AE8" s="202">
        <v>0</v>
      </c>
      <c r="AF8" s="202">
        <v>0</v>
      </c>
      <c r="AG8" s="202">
        <v>26.53</v>
      </c>
      <c r="AH8" s="202">
        <v>0</v>
      </c>
      <c r="AI8" s="202">
        <v>0</v>
      </c>
      <c r="AJ8" s="202">
        <v>0</v>
      </c>
      <c r="AK8" s="202">
        <v>19.61</v>
      </c>
      <c r="AL8" s="202">
        <v>0</v>
      </c>
      <c r="AM8" s="202">
        <v>200.12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21.16</v>
      </c>
      <c r="H9" s="202">
        <v>0</v>
      </c>
      <c r="I9" s="202">
        <v>0</v>
      </c>
      <c r="J9" s="202">
        <v>21.75</v>
      </c>
      <c r="K9" s="202">
        <v>0.35</v>
      </c>
      <c r="L9" s="202">
        <v>138.12</v>
      </c>
      <c r="M9" s="202">
        <v>1.05</v>
      </c>
      <c r="N9" s="202">
        <v>1.35</v>
      </c>
      <c r="O9" s="202">
        <v>0</v>
      </c>
      <c r="P9" s="202">
        <v>1.4</v>
      </c>
      <c r="Q9" s="202">
        <v>0.23</v>
      </c>
      <c r="R9" s="202">
        <v>0.47</v>
      </c>
      <c r="S9" s="202">
        <v>0.28999999999999998</v>
      </c>
      <c r="T9" s="202">
        <v>0</v>
      </c>
      <c r="U9" s="202">
        <v>2.1800000000000002</v>
      </c>
      <c r="V9" s="202">
        <v>0.16</v>
      </c>
      <c r="W9" s="202">
        <v>0.37</v>
      </c>
      <c r="X9" s="202">
        <v>1.55</v>
      </c>
      <c r="Y9" s="202">
        <v>0</v>
      </c>
      <c r="Z9" s="202">
        <v>2.89</v>
      </c>
      <c r="AA9" s="202">
        <v>1.03</v>
      </c>
      <c r="AB9" s="202">
        <v>0</v>
      </c>
      <c r="AC9" s="202">
        <v>12.74</v>
      </c>
      <c r="AD9" s="202">
        <v>0</v>
      </c>
      <c r="AE9" s="202">
        <v>0</v>
      </c>
      <c r="AF9" s="202">
        <v>0</v>
      </c>
      <c r="AG9" s="202">
        <v>26.53</v>
      </c>
      <c r="AH9" s="202">
        <v>0</v>
      </c>
      <c r="AI9" s="202">
        <v>0</v>
      </c>
      <c r="AJ9" s="202">
        <v>0</v>
      </c>
      <c r="AK9" s="202">
        <v>17.22</v>
      </c>
      <c r="AL9" s="202">
        <v>0</v>
      </c>
      <c r="AM9" s="202">
        <v>200.12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21.16</v>
      </c>
      <c r="H10" s="202">
        <v>0</v>
      </c>
      <c r="I10" s="202">
        <v>0</v>
      </c>
      <c r="J10" s="202">
        <v>21.75</v>
      </c>
      <c r="K10" s="202">
        <v>0.35</v>
      </c>
      <c r="L10" s="202">
        <v>157.38</v>
      </c>
      <c r="M10" s="202">
        <v>1.05</v>
      </c>
      <c r="N10" s="202">
        <v>1.35</v>
      </c>
      <c r="O10" s="202">
        <v>0</v>
      </c>
      <c r="P10" s="202">
        <v>1.4</v>
      </c>
      <c r="Q10" s="202">
        <v>0.23</v>
      </c>
      <c r="R10" s="202">
        <v>0.47</v>
      </c>
      <c r="S10" s="202">
        <v>0.3</v>
      </c>
      <c r="T10" s="202">
        <v>0</v>
      </c>
      <c r="U10" s="202">
        <v>2.1800000000000002</v>
      </c>
      <c r="V10" s="202">
        <v>0.16</v>
      </c>
      <c r="W10" s="202">
        <v>0.37</v>
      </c>
      <c r="X10" s="202">
        <v>1.55</v>
      </c>
      <c r="Y10" s="202">
        <v>0</v>
      </c>
      <c r="Z10" s="202">
        <v>2.89</v>
      </c>
      <c r="AA10" s="202">
        <v>1.03</v>
      </c>
      <c r="AB10" s="202">
        <v>0</v>
      </c>
      <c r="AC10" s="202">
        <v>12.74</v>
      </c>
      <c r="AD10" s="202">
        <v>0</v>
      </c>
      <c r="AE10" s="202">
        <v>0</v>
      </c>
      <c r="AF10" s="202">
        <v>0</v>
      </c>
      <c r="AG10" s="202">
        <v>26.53</v>
      </c>
      <c r="AH10" s="202">
        <v>0</v>
      </c>
      <c r="AI10" s="202">
        <v>0</v>
      </c>
      <c r="AJ10" s="202">
        <v>0</v>
      </c>
      <c r="AK10" s="202">
        <v>17.22</v>
      </c>
      <c r="AL10" s="202">
        <v>0</v>
      </c>
      <c r="AM10" s="202">
        <v>200.12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21.16</v>
      </c>
      <c r="H11" s="202">
        <v>0</v>
      </c>
      <c r="I11" s="202">
        <v>0</v>
      </c>
      <c r="J11" s="202">
        <v>21.75</v>
      </c>
      <c r="K11" s="202">
        <v>0</v>
      </c>
      <c r="L11" s="202">
        <v>186.26</v>
      </c>
      <c r="M11" s="202">
        <v>1.05</v>
      </c>
      <c r="N11" s="202">
        <v>1.35</v>
      </c>
      <c r="O11" s="202">
        <v>0</v>
      </c>
      <c r="P11" s="202">
        <v>1.4</v>
      </c>
      <c r="Q11" s="202">
        <v>0.23</v>
      </c>
      <c r="R11" s="202">
        <v>0.47</v>
      </c>
      <c r="S11" s="202">
        <v>0.3</v>
      </c>
      <c r="T11" s="202">
        <v>0</v>
      </c>
      <c r="U11" s="202">
        <v>2.1800000000000002</v>
      </c>
      <c r="V11" s="202">
        <v>0.16</v>
      </c>
      <c r="W11" s="202">
        <v>0.37</v>
      </c>
      <c r="X11" s="202">
        <v>1.55</v>
      </c>
      <c r="Y11" s="202">
        <v>0</v>
      </c>
      <c r="Z11" s="202">
        <v>2.16</v>
      </c>
      <c r="AA11" s="202">
        <v>0</v>
      </c>
      <c r="AB11" s="202">
        <v>0</v>
      </c>
      <c r="AC11" s="202">
        <v>12.74</v>
      </c>
      <c r="AD11" s="202">
        <v>0</v>
      </c>
      <c r="AE11" s="202">
        <v>0</v>
      </c>
      <c r="AF11" s="202">
        <v>0</v>
      </c>
      <c r="AG11" s="202">
        <v>26.53</v>
      </c>
      <c r="AH11" s="202">
        <v>0</v>
      </c>
      <c r="AI11" s="202">
        <v>0</v>
      </c>
      <c r="AJ11" s="202">
        <v>0</v>
      </c>
      <c r="AK11" s="202">
        <v>11.08</v>
      </c>
      <c r="AL11" s="202">
        <v>0</v>
      </c>
      <c r="AM11" s="202">
        <v>200.12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21.16</v>
      </c>
      <c r="H12" s="202">
        <v>0</v>
      </c>
      <c r="I12" s="202">
        <v>0</v>
      </c>
      <c r="J12" s="202">
        <v>21.75</v>
      </c>
      <c r="K12" s="202">
        <v>0.35</v>
      </c>
      <c r="L12" s="202">
        <v>215.15</v>
      </c>
      <c r="M12" s="202">
        <v>1.05</v>
      </c>
      <c r="N12" s="202">
        <v>1.35</v>
      </c>
      <c r="O12" s="202">
        <v>0</v>
      </c>
      <c r="P12" s="202">
        <v>1.4</v>
      </c>
      <c r="Q12" s="202">
        <v>0.23</v>
      </c>
      <c r="R12" s="202">
        <v>0.47</v>
      </c>
      <c r="S12" s="202">
        <v>0.3</v>
      </c>
      <c r="T12" s="202">
        <v>0</v>
      </c>
      <c r="U12" s="202">
        <v>2.1800000000000002</v>
      </c>
      <c r="V12" s="202">
        <v>0.16</v>
      </c>
      <c r="W12" s="202">
        <v>0.37</v>
      </c>
      <c r="X12" s="202">
        <v>1.55</v>
      </c>
      <c r="Y12" s="202">
        <v>0</v>
      </c>
      <c r="Z12" s="202">
        <v>2.16</v>
      </c>
      <c r="AA12" s="202">
        <v>0</v>
      </c>
      <c r="AB12" s="202">
        <v>0</v>
      </c>
      <c r="AC12" s="202">
        <v>12.74</v>
      </c>
      <c r="AD12" s="202">
        <v>0</v>
      </c>
      <c r="AE12" s="202">
        <v>0</v>
      </c>
      <c r="AF12" s="202">
        <v>0</v>
      </c>
      <c r="AG12" s="202">
        <v>26.53</v>
      </c>
      <c r="AH12" s="202">
        <v>0</v>
      </c>
      <c r="AI12" s="202">
        <v>0</v>
      </c>
      <c r="AJ12" s="202">
        <v>0</v>
      </c>
      <c r="AK12" s="202">
        <v>11.08</v>
      </c>
      <c r="AL12" s="202">
        <v>0</v>
      </c>
      <c r="AM12" s="202">
        <v>200.12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21.16</v>
      </c>
      <c r="H13" s="202">
        <v>0</v>
      </c>
      <c r="I13" s="202">
        <v>0</v>
      </c>
      <c r="J13" s="202">
        <v>21.75</v>
      </c>
      <c r="K13" s="202">
        <v>0.35</v>
      </c>
      <c r="L13" s="202">
        <v>234.41</v>
      </c>
      <c r="M13" s="202">
        <v>1.05</v>
      </c>
      <c r="N13" s="202">
        <v>1.35</v>
      </c>
      <c r="O13" s="202">
        <v>0</v>
      </c>
      <c r="P13" s="202">
        <v>1.4</v>
      </c>
      <c r="Q13" s="202">
        <v>0.23</v>
      </c>
      <c r="R13" s="202">
        <v>0.47</v>
      </c>
      <c r="S13" s="202">
        <v>0.3</v>
      </c>
      <c r="T13" s="202">
        <v>0</v>
      </c>
      <c r="U13" s="202">
        <v>2.1800000000000002</v>
      </c>
      <c r="V13" s="202">
        <v>0.16</v>
      </c>
      <c r="W13" s="202">
        <v>0.37</v>
      </c>
      <c r="X13" s="202">
        <v>1.55</v>
      </c>
      <c r="Y13" s="202">
        <v>0</v>
      </c>
      <c r="Z13" s="202">
        <v>2.89</v>
      </c>
      <c r="AA13" s="202">
        <v>1.03</v>
      </c>
      <c r="AB13" s="202">
        <v>0</v>
      </c>
      <c r="AC13" s="202">
        <v>12.74</v>
      </c>
      <c r="AD13" s="202">
        <v>0</v>
      </c>
      <c r="AE13" s="202">
        <v>0</v>
      </c>
      <c r="AF13" s="202">
        <v>0</v>
      </c>
      <c r="AG13" s="202">
        <v>26.53</v>
      </c>
      <c r="AH13" s="202">
        <v>0</v>
      </c>
      <c r="AI13" s="202">
        <v>0</v>
      </c>
      <c r="AJ13" s="202">
        <v>0</v>
      </c>
      <c r="AK13" s="202">
        <v>11.08</v>
      </c>
      <c r="AL13" s="202">
        <v>0</v>
      </c>
      <c r="AM13" s="202">
        <v>200.12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21.16</v>
      </c>
      <c r="H14" s="202">
        <v>0</v>
      </c>
      <c r="I14" s="202">
        <v>0</v>
      </c>
      <c r="J14" s="202">
        <v>21.75</v>
      </c>
      <c r="K14" s="202">
        <v>4.3899999999999997</v>
      </c>
      <c r="L14" s="202">
        <v>262.20999999999998</v>
      </c>
      <c r="M14" s="202">
        <v>1.05</v>
      </c>
      <c r="N14" s="202">
        <v>1.35</v>
      </c>
      <c r="O14" s="202">
        <v>0</v>
      </c>
      <c r="P14" s="202">
        <v>1.4</v>
      </c>
      <c r="Q14" s="202">
        <v>0.23</v>
      </c>
      <c r="R14" s="202">
        <v>0.47</v>
      </c>
      <c r="S14" s="202">
        <v>0.3</v>
      </c>
      <c r="T14" s="202">
        <v>0</v>
      </c>
      <c r="U14" s="202">
        <v>2.1800000000000002</v>
      </c>
      <c r="V14" s="202">
        <v>0.16</v>
      </c>
      <c r="W14" s="202">
        <v>0.37</v>
      </c>
      <c r="X14" s="202">
        <v>1.55</v>
      </c>
      <c r="Y14" s="202">
        <v>0</v>
      </c>
      <c r="Z14" s="202">
        <v>2.89</v>
      </c>
      <c r="AA14" s="202">
        <v>1.03</v>
      </c>
      <c r="AB14" s="202">
        <v>0</v>
      </c>
      <c r="AC14" s="202">
        <v>12.74</v>
      </c>
      <c r="AD14" s="202">
        <v>0</v>
      </c>
      <c r="AE14" s="202">
        <v>0</v>
      </c>
      <c r="AF14" s="202">
        <v>0</v>
      </c>
      <c r="AG14" s="202">
        <v>26.53</v>
      </c>
      <c r="AH14" s="202">
        <v>0</v>
      </c>
      <c r="AI14" s="202">
        <v>0</v>
      </c>
      <c r="AJ14" s="202">
        <v>0</v>
      </c>
      <c r="AK14" s="202">
        <v>11.08</v>
      </c>
      <c r="AL14" s="202">
        <v>0</v>
      </c>
      <c r="AM14" s="202">
        <v>200.12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21.16</v>
      </c>
      <c r="H15" s="202">
        <v>0</v>
      </c>
      <c r="I15" s="202">
        <v>0</v>
      </c>
      <c r="J15" s="202">
        <v>21.75</v>
      </c>
      <c r="K15" s="202">
        <v>4.3899999999999997</v>
      </c>
      <c r="L15" s="202">
        <v>262.20999999999998</v>
      </c>
      <c r="M15" s="202">
        <v>1.05</v>
      </c>
      <c r="N15" s="202">
        <v>1.35</v>
      </c>
      <c r="O15" s="202">
        <v>0</v>
      </c>
      <c r="P15" s="202">
        <v>1.4</v>
      </c>
      <c r="Q15" s="202">
        <v>0.24</v>
      </c>
      <c r="R15" s="202">
        <v>0.48</v>
      </c>
      <c r="S15" s="202">
        <v>0.3</v>
      </c>
      <c r="T15" s="202">
        <v>0</v>
      </c>
      <c r="U15" s="202">
        <v>2.1800000000000002</v>
      </c>
      <c r="V15" s="202">
        <v>0.16</v>
      </c>
      <c r="W15" s="202">
        <v>0.37</v>
      </c>
      <c r="X15" s="202">
        <v>1.55</v>
      </c>
      <c r="Y15" s="202">
        <v>0</v>
      </c>
      <c r="Z15" s="202">
        <v>2.89</v>
      </c>
      <c r="AA15" s="202">
        <v>1.03</v>
      </c>
      <c r="AB15" s="202">
        <v>0</v>
      </c>
      <c r="AC15" s="202">
        <v>13.05</v>
      </c>
      <c r="AD15" s="202">
        <v>0</v>
      </c>
      <c r="AE15" s="202">
        <v>0</v>
      </c>
      <c r="AF15" s="202">
        <v>0</v>
      </c>
      <c r="AG15" s="202">
        <v>26.53</v>
      </c>
      <c r="AH15" s="202">
        <v>0</v>
      </c>
      <c r="AI15" s="202">
        <v>0</v>
      </c>
      <c r="AJ15" s="202">
        <v>0</v>
      </c>
      <c r="AK15" s="202">
        <v>11.08</v>
      </c>
      <c r="AL15" s="202">
        <v>0</v>
      </c>
      <c r="AM15" s="202">
        <v>200.12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21.16</v>
      </c>
      <c r="H16" s="202">
        <v>0</v>
      </c>
      <c r="I16" s="202">
        <v>0</v>
      </c>
      <c r="J16" s="202">
        <v>21.75</v>
      </c>
      <c r="K16" s="202">
        <v>4.3899999999999997</v>
      </c>
      <c r="L16" s="202">
        <v>262.20999999999998</v>
      </c>
      <c r="M16" s="202">
        <v>1.05</v>
      </c>
      <c r="N16" s="202">
        <v>1.35</v>
      </c>
      <c r="O16" s="202">
        <v>0</v>
      </c>
      <c r="P16" s="202">
        <v>1.4</v>
      </c>
      <c r="Q16" s="202">
        <v>0.24</v>
      </c>
      <c r="R16" s="202">
        <v>0.48</v>
      </c>
      <c r="S16" s="202">
        <v>0.3</v>
      </c>
      <c r="T16" s="202">
        <v>0</v>
      </c>
      <c r="U16" s="202">
        <v>2.1800000000000002</v>
      </c>
      <c r="V16" s="202">
        <v>0.16</v>
      </c>
      <c r="W16" s="202">
        <v>0.37</v>
      </c>
      <c r="X16" s="202">
        <v>1.55</v>
      </c>
      <c r="Y16" s="202">
        <v>0</v>
      </c>
      <c r="Z16" s="202">
        <v>2.89</v>
      </c>
      <c r="AA16" s="202">
        <v>1.03</v>
      </c>
      <c r="AB16" s="202">
        <v>0</v>
      </c>
      <c r="AC16" s="202">
        <v>13.05</v>
      </c>
      <c r="AD16" s="202">
        <v>0</v>
      </c>
      <c r="AE16" s="202">
        <v>0</v>
      </c>
      <c r="AF16" s="202">
        <v>0</v>
      </c>
      <c r="AG16" s="202">
        <v>26.53</v>
      </c>
      <c r="AH16" s="202">
        <v>0</v>
      </c>
      <c r="AI16" s="202">
        <v>0</v>
      </c>
      <c r="AJ16" s="202">
        <v>0</v>
      </c>
      <c r="AK16" s="202">
        <v>11.08</v>
      </c>
      <c r="AL16" s="202">
        <v>0</v>
      </c>
      <c r="AM16" s="202">
        <v>200.12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21.16</v>
      </c>
      <c r="H17" s="202">
        <v>0</v>
      </c>
      <c r="I17" s="202">
        <v>0</v>
      </c>
      <c r="J17" s="202">
        <v>21.75</v>
      </c>
      <c r="K17" s="202">
        <v>4.3899999999999997</v>
      </c>
      <c r="L17" s="202">
        <v>262.20999999999998</v>
      </c>
      <c r="M17" s="202">
        <v>1.05</v>
      </c>
      <c r="N17" s="202">
        <v>1.35</v>
      </c>
      <c r="O17" s="202">
        <v>0</v>
      </c>
      <c r="P17" s="202">
        <v>1.31</v>
      </c>
      <c r="Q17" s="202">
        <v>3.04</v>
      </c>
      <c r="R17" s="202">
        <v>6.33</v>
      </c>
      <c r="S17" s="202">
        <v>3.92</v>
      </c>
      <c r="T17" s="202">
        <v>0</v>
      </c>
      <c r="U17" s="202">
        <v>2.1800000000000002</v>
      </c>
      <c r="V17" s="202">
        <v>0.16</v>
      </c>
      <c r="W17" s="202">
        <v>0.37</v>
      </c>
      <c r="X17" s="202">
        <v>1.55</v>
      </c>
      <c r="Y17" s="202">
        <v>0</v>
      </c>
      <c r="Z17" s="202">
        <v>20.18</v>
      </c>
      <c r="AA17" s="202">
        <v>19.899999999999999</v>
      </c>
      <c r="AB17" s="202">
        <v>0</v>
      </c>
      <c r="AC17" s="202">
        <v>13.05</v>
      </c>
      <c r="AD17" s="202">
        <v>0</v>
      </c>
      <c r="AE17" s="202">
        <v>0</v>
      </c>
      <c r="AF17" s="202">
        <v>0</v>
      </c>
      <c r="AG17" s="202">
        <v>26.53</v>
      </c>
      <c r="AH17" s="202">
        <v>0</v>
      </c>
      <c r="AI17" s="202">
        <v>0</v>
      </c>
      <c r="AJ17" s="202">
        <v>0</v>
      </c>
      <c r="AK17" s="202">
        <v>11.08</v>
      </c>
      <c r="AL17" s="202">
        <v>0</v>
      </c>
      <c r="AM17" s="202">
        <v>200.12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21.16</v>
      </c>
      <c r="H18" s="202">
        <v>0</v>
      </c>
      <c r="I18" s="202">
        <v>0</v>
      </c>
      <c r="J18" s="202">
        <v>21.75</v>
      </c>
      <c r="K18" s="202">
        <v>4.3899999999999997</v>
      </c>
      <c r="L18" s="202">
        <v>262.20999999999998</v>
      </c>
      <c r="M18" s="202">
        <v>1.05</v>
      </c>
      <c r="N18" s="202">
        <v>1.35</v>
      </c>
      <c r="O18" s="202">
        <v>0</v>
      </c>
      <c r="P18" s="202">
        <v>1.21</v>
      </c>
      <c r="Q18" s="202">
        <v>3.04</v>
      </c>
      <c r="R18" s="202">
        <v>6.33</v>
      </c>
      <c r="S18" s="202">
        <v>3.92</v>
      </c>
      <c r="T18" s="202">
        <v>0</v>
      </c>
      <c r="U18" s="202">
        <v>2.1800000000000002</v>
      </c>
      <c r="V18" s="202">
        <v>0.16</v>
      </c>
      <c r="W18" s="202">
        <v>0.37</v>
      </c>
      <c r="X18" s="202">
        <v>1.55</v>
      </c>
      <c r="Y18" s="202">
        <v>0</v>
      </c>
      <c r="Z18" s="202">
        <v>58.69</v>
      </c>
      <c r="AA18" s="202">
        <v>19.899999999999999</v>
      </c>
      <c r="AB18" s="202">
        <v>0</v>
      </c>
      <c r="AC18" s="202">
        <v>13.05</v>
      </c>
      <c r="AD18" s="202">
        <v>0</v>
      </c>
      <c r="AE18" s="202">
        <v>0</v>
      </c>
      <c r="AF18" s="202">
        <v>0</v>
      </c>
      <c r="AG18" s="202">
        <v>26.53</v>
      </c>
      <c r="AH18" s="202">
        <v>0</v>
      </c>
      <c r="AI18" s="202">
        <v>0</v>
      </c>
      <c r="AJ18" s="202">
        <v>0</v>
      </c>
      <c r="AK18" s="202">
        <v>11.08</v>
      </c>
      <c r="AL18" s="202">
        <v>0</v>
      </c>
      <c r="AM18" s="202">
        <v>200.12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21.16</v>
      </c>
      <c r="H19" s="202">
        <v>0</v>
      </c>
      <c r="I19" s="202">
        <v>0</v>
      </c>
      <c r="J19" s="202">
        <v>21.75</v>
      </c>
      <c r="K19" s="202">
        <v>4.3899999999999997</v>
      </c>
      <c r="L19" s="202">
        <v>262.20999999999998</v>
      </c>
      <c r="M19" s="202">
        <v>1.05</v>
      </c>
      <c r="N19" s="202">
        <v>1.35</v>
      </c>
      <c r="O19" s="202">
        <v>0</v>
      </c>
      <c r="P19" s="202">
        <v>1.21</v>
      </c>
      <c r="Q19" s="202">
        <v>3.04</v>
      </c>
      <c r="R19" s="202">
        <v>6.33</v>
      </c>
      <c r="S19" s="202">
        <v>3.92</v>
      </c>
      <c r="T19" s="202">
        <v>0</v>
      </c>
      <c r="U19" s="202">
        <v>2.1800000000000002</v>
      </c>
      <c r="V19" s="202">
        <v>0.16</v>
      </c>
      <c r="W19" s="202">
        <v>0.37</v>
      </c>
      <c r="X19" s="202">
        <v>1.55</v>
      </c>
      <c r="Y19" s="202">
        <v>0</v>
      </c>
      <c r="Z19" s="202">
        <v>29.81</v>
      </c>
      <c r="AA19" s="202">
        <v>19.899999999999999</v>
      </c>
      <c r="AB19" s="202">
        <v>0</v>
      </c>
      <c r="AC19" s="202">
        <v>13.05</v>
      </c>
      <c r="AD19" s="202">
        <v>0</v>
      </c>
      <c r="AE19" s="202">
        <v>0</v>
      </c>
      <c r="AF19" s="202">
        <v>0</v>
      </c>
      <c r="AG19" s="202">
        <v>26.53</v>
      </c>
      <c r="AH19" s="202">
        <v>0</v>
      </c>
      <c r="AI19" s="202">
        <v>0</v>
      </c>
      <c r="AJ19" s="202">
        <v>0</v>
      </c>
      <c r="AK19" s="202">
        <v>11.08</v>
      </c>
      <c r="AL19" s="202">
        <v>0</v>
      </c>
      <c r="AM19" s="202">
        <v>200.12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21.16</v>
      </c>
      <c r="H20" s="202">
        <v>0</v>
      </c>
      <c r="I20" s="202">
        <v>0</v>
      </c>
      <c r="J20" s="202">
        <v>21.75</v>
      </c>
      <c r="K20" s="202">
        <v>4.3899999999999997</v>
      </c>
      <c r="L20" s="202">
        <v>262.20999999999998</v>
      </c>
      <c r="M20" s="202">
        <v>1.05</v>
      </c>
      <c r="N20" s="202">
        <v>1.35</v>
      </c>
      <c r="O20" s="202">
        <v>0</v>
      </c>
      <c r="P20" s="202">
        <v>1.21</v>
      </c>
      <c r="Q20" s="202">
        <v>3.04</v>
      </c>
      <c r="R20" s="202">
        <v>6.33</v>
      </c>
      <c r="S20" s="202">
        <v>3.92</v>
      </c>
      <c r="T20" s="202">
        <v>0</v>
      </c>
      <c r="U20" s="202">
        <v>2.1800000000000002</v>
      </c>
      <c r="V20" s="202">
        <v>0.16</v>
      </c>
      <c r="W20" s="202">
        <v>0.37</v>
      </c>
      <c r="X20" s="202">
        <v>1.55</v>
      </c>
      <c r="Y20" s="202">
        <v>0</v>
      </c>
      <c r="Z20" s="202">
        <v>58.69</v>
      </c>
      <c r="AA20" s="202">
        <v>19.899999999999999</v>
      </c>
      <c r="AB20" s="202">
        <v>0</v>
      </c>
      <c r="AC20" s="202">
        <v>13.05</v>
      </c>
      <c r="AD20" s="202">
        <v>0</v>
      </c>
      <c r="AE20" s="202">
        <v>0</v>
      </c>
      <c r="AF20" s="202">
        <v>0</v>
      </c>
      <c r="AG20" s="202">
        <v>26.53</v>
      </c>
      <c r="AH20" s="202">
        <v>0</v>
      </c>
      <c r="AI20" s="202">
        <v>0</v>
      </c>
      <c r="AJ20" s="202">
        <v>0</v>
      </c>
      <c r="AK20" s="202">
        <v>11.08</v>
      </c>
      <c r="AL20" s="202">
        <v>0</v>
      </c>
      <c r="AM20" s="202">
        <v>200.12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21.16</v>
      </c>
      <c r="H21" s="202">
        <v>0</v>
      </c>
      <c r="I21" s="202">
        <v>0</v>
      </c>
      <c r="J21" s="202">
        <v>21.75</v>
      </c>
      <c r="K21" s="202">
        <v>4.3899999999999997</v>
      </c>
      <c r="L21" s="202">
        <v>262.20999999999998</v>
      </c>
      <c r="M21" s="202">
        <v>1.05</v>
      </c>
      <c r="N21" s="202">
        <v>1.35</v>
      </c>
      <c r="O21" s="202">
        <v>0</v>
      </c>
      <c r="P21" s="202">
        <v>1.21</v>
      </c>
      <c r="Q21" s="202">
        <v>3.04</v>
      </c>
      <c r="R21" s="202">
        <v>6.33</v>
      </c>
      <c r="S21" s="202">
        <v>3.92</v>
      </c>
      <c r="T21" s="202">
        <v>0</v>
      </c>
      <c r="U21" s="202">
        <v>2.1800000000000002</v>
      </c>
      <c r="V21" s="202">
        <v>0.16</v>
      </c>
      <c r="W21" s="202">
        <v>0.37</v>
      </c>
      <c r="X21" s="202">
        <v>1.55</v>
      </c>
      <c r="Y21" s="202">
        <v>0</v>
      </c>
      <c r="Z21" s="202">
        <v>58.69</v>
      </c>
      <c r="AA21" s="202">
        <v>19.899999999999999</v>
      </c>
      <c r="AB21" s="202">
        <v>0</v>
      </c>
      <c r="AC21" s="202">
        <v>13.05</v>
      </c>
      <c r="AD21" s="202">
        <v>0</v>
      </c>
      <c r="AE21" s="202">
        <v>0</v>
      </c>
      <c r="AF21" s="202">
        <v>0</v>
      </c>
      <c r="AG21" s="202">
        <v>26.53</v>
      </c>
      <c r="AH21" s="202">
        <v>0</v>
      </c>
      <c r="AI21" s="202">
        <v>0</v>
      </c>
      <c r="AJ21" s="202">
        <v>0</v>
      </c>
      <c r="AK21" s="202">
        <v>11.08</v>
      </c>
      <c r="AL21" s="202">
        <v>0</v>
      </c>
      <c r="AM21" s="202">
        <v>200.12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21.16</v>
      </c>
      <c r="H22" s="202">
        <v>0</v>
      </c>
      <c r="I22" s="202">
        <v>0</v>
      </c>
      <c r="J22" s="202">
        <v>21.75</v>
      </c>
      <c r="K22" s="202">
        <v>4.3899999999999997</v>
      </c>
      <c r="L22" s="202">
        <v>262.20999999999998</v>
      </c>
      <c r="M22" s="202">
        <v>1.05</v>
      </c>
      <c r="N22" s="202">
        <v>1.35</v>
      </c>
      <c r="O22" s="202">
        <v>0</v>
      </c>
      <c r="P22" s="202">
        <v>1.21</v>
      </c>
      <c r="Q22" s="202">
        <v>3.04</v>
      </c>
      <c r="R22" s="202">
        <v>6.33</v>
      </c>
      <c r="S22" s="202">
        <v>3.92</v>
      </c>
      <c r="T22" s="202">
        <v>0</v>
      </c>
      <c r="U22" s="202">
        <v>2.1800000000000002</v>
      </c>
      <c r="V22" s="202">
        <v>0.16</v>
      </c>
      <c r="W22" s="202">
        <v>0.37</v>
      </c>
      <c r="X22" s="202">
        <v>1.55</v>
      </c>
      <c r="Y22" s="202">
        <v>0</v>
      </c>
      <c r="Z22" s="202">
        <v>58.69</v>
      </c>
      <c r="AA22" s="202">
        <v>19.899999999999999</v>
      </c>
      <c r="AB22" s="202">
        <v>0</v>
      </c>
      <c r="AC22" s="202">
        <v>13.05</v>
      </c>
      <c r="AD22" s="202">
        <v>0</v>
      </c>
      <c r="AE22" s="202">
        <v>0</v>
      </c>
      <c r="AF22" s="202">
        <v>0</v>
      </c>
      <c r="AG22" s="202">
        <v>26.53</v>
      </c>
      <c r="AH22" s="202">
        <v>0</v>
      </c>
      <c r="AI22" s="202">
        <v>0</v>
      </c>
      <c r="AJ22" s="202">
        <v>0</v>
      </c>
      <c r="AK22" s="202">
        <v>11.08</v>
      </c>
      <c r="AL22" s="202">
        <v>0</v>
      </c>
      <c r="AM22" s="202">
        <v>200.12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21.16</v>
      </c>
      <c r="H23" s="202">
        <v>0</v>
      </c>
      <c r="I23" s="202">
        <v>0</v>
      </c>
      <c r="J23" s="202">
        <v>21.75</v>
      </c>
      <c r="K23" s="202">
        <v>4.3899999999999997</v>
      </c>
      <c r="L23" s="202">
        <v>262.20999999999998</v>
      </c>
      <c r="M23" s="202">
        <v>1.05</v>
      </c>
      <c r="N23" s="202">
        <v>1.35</v>
      </c>
      <c r="O23" s="202">
        <v>0</v>
      </c>
      <c r="P23" s="202">
        <v>1.21</v>
      </c>
      <c r="Q23" s="202">
        <v>3.04</v>
      </c>
      <c r="R23" s="202">
        <v>6.33</v>
      </c>
      <c r="S23" s="202">
        <v>3.92</v>
      </c>
      <c r="T23" s="202">
        <v>0</v>
      </c>
      <c r="U23" s="202">
        <v>2.1800000000000002</v>
      </c>
      <c r="V23" s="202">
        <v>0.16</v>
      </c>
      <c r="W23" s="202">
        <v>0.37</v>
      </c>
      <c r="X23" s="202">
        <v>1.55</v>
      </c>
      <c r="Y23" s="202">
        <v>0</v>
      </c>
      <c r="Z23" s="202">
        <v>58.46</v>
      </c>
      <c r="AA23" s="202">
        <v>19.899999999999999</v>
      </c>
      <c r="AB23" s="202">
        <v>0</v>
      </c>
      <c r="AC23" s="202">
        <v>12.74</v>
      </c>
      <c r="AD23" s="202">
        <v>0</v>
      </c>
      <c r="AE23" s="202">
        <v>0</v>
      </c>
      <c r="AF23" s="202">
        <v>0</v>
      </c>
      <c r="AG23" s="202">
        <v>26.53</v>
      </c>
      <c r="AH23" s="202">
        <v>0</v>
      </c>
      <c r="AI23" s="202">
        <v>0</v>
      </c>
      <c r="AJ23" s="202">
        <v>0</v>
      </c>
      <c r="AK23" s="202">
        <v>11.08</v>
      </c>
      <c r="AL23" s="202">
        <v>0</v>
      </c>
      <c r="AM23" s="202">
        <v>200.12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21.16</v>
      </c>
      <c r="H24" s="202">
        <v>0</v>
      </c>
      <c r="I24" s="202">
        <v>0</v>
      </c>
      <c r="J24" s="202">
        <v>21.75</v>
      </c>
      <c r="K24" s="202">
        <v>4.3899999999999997</v>
      </c>
      <c r="L24" s="202">
        <v>262.20999999999998</v>
      </c>
      <c r="M24" s="202">
        <v>1.05</v>
      </c>
      <c r="N24" s="202">
        <v>1.35</v>
      </c>
      <c r="O24" s="202">
        <v>0</v>
      </c>
      <c r="P24" s="202">
        <v>1.21</v>
      </c>
      <c r="Q24" s="202">
        <v>3.04</v>
      </c>
      <c r="R24" s="202">
        <v>6.33</v>
      </c>
      <c r="S24" s="202">
        <v>3.92</v>
      </c>
      <c r="T24" s="202">
        <v>0</v>
      </c>
      <c r="U24" s="202">
        <v>2.1800000000000002</v>
      </c>
      <c r="V24" s="202">
        <v>0.16</v>
      </c>
      <c r="W24" s="202">
        <v>0.37</v>
      </c>
      <c r="X24" s="202">
        <v>1.55</v>
      </c>
      <c r="Y24" s="202">
        <v>0</v>
      </c>
      <c r="Z24" s="202">
        <v>58.46</v>
      </c>
      <c r="AA24" s="202">
        <v>19.899999999999999</v>
      </c>
      <c r="AB24" s="202">
        <v>0</v>
      </c>
      <c r="AC24" s="202">
        <v>12.74</v>
      </c>
      <c r="AD24" s="202">
        <v>0</v>
      </c>
      <c r="AE24" s="202">
        <v>0</v>
      </c>
      <c r="AF24" s="202">
        <v>0</v>
      </c>
      <c r="AG24" s="202">
        <v>26.53</v>
      </c>
      <c r="AH24" s="202">
        <v>0</v>
      </c>
      <c r="AI24" s="202">
        <v>0</v>
      </c>
      <c r="AJ24" s="202">
        <v>0</v>
      </c>
      <c r="AK24" s="202">
        <v>11.08</v>
      </c>
      <c r="AL24" s="202">
        <v>0</v>
      </c>
      <c r="AM24" s="202">
        <v>200.12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21.16</v>
      </c>
      <c r="H25" s="202">
        <v>0</v>
      </c>
      <c r="I25" s="202">
        <v>0</v>
      </c>
      <c r="J25" s="202">
        <v>21.75</v>
      </c>
      <c r="K25" s="202">
        <v>4.3899999999999997</v>
      </c>
      <c r="L25" s="202">
        <v>262.20999999999998</v>
      </c>
      <c r="M25" s="202">
        <v>1.05</v>
      </c>
      <c r="N25" s="202">
        <v>1.35</v>
      </c>
      <c r="O25" s="202">
        <v>0</v>
      </c>
      <c r="P25" s="202">
        <v>1.21</v>
      </c>
      <c r="Q25" s="202">
        <v>3.04</v>
      </c>
      <c r="R25" s="202">
        <v>6.33</v>
      </c>
      <c r="S25" s="202">
        <v>3.92</v>
      </c>
      <c r="T25" s="202">
        <v>0</v>
      </c>
      <c r="U25" s="202">
        <v>2.1800000000000002</v>
      </c>
      <c r="V25" s="202">
        <v>0.16</v>
      </c>
      <c r="W25" s="202">
        <v>0.37</v>
      </c>
      <c r="X25" s="202">
        <v>1.55</v>
      </c>
      <c r="Y25" s="202">
        <v>0</v>
      </c>
      <c r="Z25" s="202">
        <v>58.69</v>
      </c>
      <c r="AA25" s="202">
        <v>19.899999999999999</v>
      </c>
      <c r="AB25" s="202">
        <v>0</v>
      </c>
      <c r="AC25" s="202">
        <v>12.74</v>
      </c>
      <c r="AD25" s="202">
        <v>0</v>
      </c>
      <c r="AE25" s="202">
        <v>0</v>
      </c>
      <c r="AF25" s="202">
        <v>0</v>
      </c>
      <c r="AG25" s="202">
        <v>26.53</v>
      </c>
      <c r="AH25" s="202">
        <v>0</v>
      </c>
      <c r="AI25" s="202">
        <v>0</v>
      </c>
      <c r="AJ25" s="202">
        <v>0</v>
      </c>
      <c r="AK25" s="202">
        <v>11.08</v>
      </c>
      <c r="AL25" s="202">
        <v>0</v>
      </c>
      <c r="AM25" s="202">
        <v>200.12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21.16</v>
      </c>
      <c r="H26" s="202">
        <v>0</v>
      </c>
      <c r="I26" s="202">
        <v>0</v>
      </c>
      <c r="J26" s="202">
        <v>21.75</v>
      </c>
      <c r="K26" s="202">
        <v>4.3899999999999997</v>
      </c>
      <c r="L26" s="202">
        <v>262.20999999999998</v>
      </c>
      <c r="M26" s="202">
        <v>1.05</v>
      </c>
      <c r="N26" s="202">
        <v>1.35</v>
      </c>
      <c r="O26" s="202">
        <v>0</v>
      </c>
      <c r="P26" s="202">
        <v>1.21</v>
      </c>
      <c r="Q26" s="202">
        <v>0.24</v>
      </c>
      <c r="R26" s="202">
        <v>0.48</v>
      </c>
      <c r="S26" s="202">
        <v>0.3</v>
      </c>
      <c r="T26" s="202">
        <v>0</v>
      </c>
      <c r="U26" s="202">
        <v>2.1800000000000002</v>
      </c>
      <c r="V26" s="202">
        <v>0.16</v>
      </c>
      <c r="W26" s="202">
        <v>0.37</v>
      </c>
      <c r="X26" s="202">
        <v>1.55</v>
      </c>
      <c r="Y26" s="202">
        <v>0</v>
      </c>
      <c r="Z26" s="202">
        <v>5.42</v>
      </c>
      <c r="AA26" s="202">
        <v>1.03</v>
      </c>
      <c r="AB26" s="202">
        <v>0</v>
      </c>
      <c r="AC26" s="202">
        <v>12.74</v>
      </c>
      <c r="AD26" s="202">
        <v>0</v>
      </c>
      <c r="AE26" s="202">
        <v>0</v>
      </c>
      <c r="AF26" s="202">
        <v>0</v>
      </c>
      <c r="AG26" s="202">
        <v>26.53</v>
      </c>
      <c r="AH26" s="202">
        <v>0</v>
      </c>
      <c r="AI26" s="202">
        <v>0</v>
      </c>
      <c r="AJ26" s="202">
        <v>0</v>
      </c>
      <c r="AK26" s="202">
        <v>11.08</v>
      </c>
      <c r="AL26" s="202">
        <v>0</v>
      </c>
      <c r="AM26" s="202">
        <v>200.12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12.88</v>
      </c>
      <c r="E27" s="202">
        <v>0</v>
      </c>
      <c r="F27" s="202">
        <v>0</v>
      </c>
      <c r="G27" s="202">
        <v>20.99</v>
      </c>
      <c r="H27" s="202">
        <v>0</v>
      </c>
      <c r="I27" s="202">
        <v>0</v>
      </c>
      <c r="J27" s="202">
        <v>20.97</v>
      </c>
      <c r="K27" s="202">
        <v>4.57</v>
      </c>
      <c r="L27" s="202">
        <v>262.20999999999998</v>
      </c>
      <c r="M27" s="202">
        <v>1.05</v>
      </c>
      <c r="N27" s="202">
        <v>1.35</v>
      </c>
      <c r="O27" s="202">
        <v>0</v>
      </c>
      <c r="P27" s="202">
        <v>1.21</v>
      </c>
      <c r="Q27" s="202">
        <v>0.33</v>
      </c>
      <c r="R27" s="202">
        <v>0.47</v>
      </c>
      <c r="S27" s="202">
        <v>0.3</v>
      </c>
      <c r="T27" s="202">
        <v>0</v>
      </c>
      <c r="U27" s="202">
        <v>2.1800000000000002</v>
      </c>
      <c r="V27" s="202">
        <v>0.16</v>
      </c>
      <c r="W27" s="202">
        <v>0.37</v>
      </c>
      <c r="X27" s="202">
        <v>1.55</v>
      </c>
      <c r="Y27" s="202">
        <v>0</v>
      </c>
      <c r="Z27" s="202">
        <v>2.89</v>
      </c>
      <c r="AA27" s="202">
        <v>1.03</v>
      </c>
      <c r="AB27" s="202">
        <v>0</v>
      </c>
      <c r="AC27" s="202">
        <v>12.74</v>
      </c>
      <c r="AD27" s="202">
        <v>0</v>
      </c>
      <c r="AE27" s="202">
        <v>0</v>
      </c>
      <c r="AF27" s="202">
        <v>0</v>
      </c>
      <c r="AG27" s="202">
        <v>26.53</v>
      </c>
      <c r="AH27" s="202">
        <v>0</v>
      </c>
      <c r="AI27" s="202">
        <v>0</v>
      </c>
      <c r="AJ27" s="202">
        <v>0</v>
      </c>
      <c r="AK27" s="202">
        <v>11.08</v>
      </c>
      <c r="AL27" s="202">
        <v>0</v>
      </c>
      <c r="AM27" s="202">
        <v>200.12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12.88</v>
      </c>
      <c r="E28" s="202">
        <v>0</v>
      </c>
      <c r="F28" s="202">
        <v>0</v>
      </c>
      <c r="G28" s="202">
        <v>20.99</v>
      </c>
      <c r="H28" s="202">
        <v>0</v>
      </c>
      <c r="I28" s="202">
        <v>0</v>
      </c>
      <c r="J28" s="202">
        <v>20.97</v>
      </c>
      <c r="K28" s="202">
        <v>4.3899999999999997</v>
      </c>
      <c r="L28" s="202">
        <v>262.20999999999998</v>
      </c>
      <c r="M28" s="202">
        <v>1.05</v>
      </c>
      <c r="N28" s="202">
        <v>1.35</v>
      </c>
      <c r="O28" s="202">
        <v>0</v>
      </c>
      <c r="P28" s="202">
        <v>1.21</v>
      </c>
      <c r="Q28" s="202">
        <v>0.23</v>
      </c>
      <c r="R28" s="202">
        <v>0.47</v>
      </c>
      <c r="S28" s="202">
        <v>0.3</v>
      </c>
      <c r="T28" s="202">
        <v>0</v>
      </c>
      <c r="U28" s="202">
        <v>2.1800000000000002</v>
      </c>
      <c r="V28" s="202">
        <v>0.16</v>
      </c>
      <c r="W28" s="202">
        <v>0.37</v>
      </c>
      <c r="X28" s="202">
        <v>1.55</v>
      </c>
      <c r="Y28" s="202">
        <v>0</v>
      </c>
      <c r="Z28" s="202">
        <v>2.89</v>
      </c>
      <c r="AA28" s="202">
        <v>1.03</v>
      </c>
      <c r="AB28" s="202">
        <v>0</v>
      </c>
      <c r="AC28" s="202">
        <v>12.74</v>
      </c>
      <c r="AD28" s="202">
        <v>0</v>
      </c>
      <c r="AE28" s="202">
        <v>0</v>
      </c>
      <c r="AF28" s="202">
        <v>0</v>
      </c>
      <c r="AG28" s="202">
        <v>26.53</v>
      </c>
      <c r="AH28" s="202">
        <v>0</v>
      </c>
      <c r="AI28" s="202">
        <v>0</v>
      </c>
      <c r="AJ28" s="202">
        <v>0</v>
      </c>
      <c r="AK28" s="202">
        <v>11.08</v>
      </c>
      <c r="AL28" s="202">
        <v>0</v>
      </c>
      <c r="AM28" s="202">
        <v>200.12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12.88</v>
      </c>
      <c r="E29" s="202">
        <v>0</v>
      </c>
      <c r="F29" s="202">
        <v>0</v>
      </c>
      <c r="G29" s="202">
        <v>20.99</v>
      </c>
      <c r="H29" s="202">
        <v>0</v>
      </c>
      <c r="I29" s="202">
        <v>0</v>
      </c>
      <c r="J29" s="202">
        <v>20.97</v>
      </c>
      <c r="K29" s="202">
        <v>4.3899999999999997</v>
      </c>
      <c r="L29" s="202">
        <v>262.20999999999998</v>
      </c>
      <c r="M29" s="202">
        <v>1.05</v>
      </c>
      <c r="N29" s="202">
        <v>1.35</v>
      </c>
      <c r="O29" s="202">
        <v>0</v>
      </c>
      <c r="P29" s="202">
        <v>1.21</v>
      </c>
      <c r="Q29" s="202">
        <v>0.23</v>
      </c>
      <c r="R29" s="202">
        <v>0.47</v>
      </c>
      <c r="S29" s="202">
        <v>0.3</v>
      </c>
      <c r="T29" s="202">
        <v>0</v>
      </c>
      <c r="U29" s="202">
        <v>2.1800000000000002</v>
      </c>
      <c r="V29" s="202">
        <v>0.16</v>
      </c>
      <c r="W29" s="202">
        <v>0.37</v>
      </c>
      <c r="X29" s="202">
        <v>1.55</v>
      </c>
      <c r="Y29" s="202">
        <v>0</v>
      </c>
      <c r="Z29" s="202">
        <v>2.89</v>
      </c>
      <c r="AA29" s="202">
        <v>1.03</v>
      </c>
      <c r="AB29" s="202">
        <v>0</v>
      </c>
      <c r="AC29" s="202">
        <v>12.74</v>
      </c>
      <c r="AD29" s="202">
        <v>0</v>
      </c>
      <c r="AE29" s="202">
        <v>0</v>
      </c>
      <c r="AF29" s="202">
        <v>0</v>
      </c>
      <c r="AG29" s="202">
        <v>26.53</v>
      </c>
      <c r="AH29" s="202">
        <v>0</v>
      </c>
      <c r="AI29" s="202">
        <v>0</v>
      </c>
      <c r="AJ29" s="202">
        <v>0</v>
      </c>
      <c r="AK29" s="202">
        <v>11.08</v>
      </c>
      <c r="AL29" s="202">
        <v>0</v>
      </c>
      <c r="AM29" s="202">
        <v>200.12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12.88</v>
      </c>
      <c r="E30" s="202">
        <v>0</v>
      </c>
      <c r="F30" s="202">
        <v>0</v>
      </c>
      <c r="G30" s="202">
        <v>20.99</v>
      </c>
      <c r="H30" s="202">
        <v>0</v>
      </c>
      <c r="I30" s="202">
        <v>0</v>
      </c>
      <c r="J30" s="202">
        <v>20.97</v>
      </c>
      <c r="K30" s="202">
        <v>4.3899999999999997</v>
      </c>
      <c r="L30" s="202">
        <v>262.20999999999998</v>
      </c>
      <c r="M30" s="202">
        <v>1.05</v>
      </c>
      <c r="N30" s="202">
        <v>1.35</v>
      </c>
      <c r="O30" s="202">
        <v>0</v>
      </c>
      <c r="P30" s="202">
        <v>1.21</v>
      </c>
      <c r="Q30" s="202">
        <v>0.23</v>
      </c>
      <c r="R30" s="202">
        <v>0.47</v>
      </c>
      <c r="S30" s="202">
        <v>0.3</v>
      </c>
      <c r="T30" s="202">
        <v>0</v>
      </c>
      <c r="U30" s="202">
        <v>2.1800000000000002</v>
      </c>
      <c r="V30" s="202">
        <v>0.16</v>
      </c>
      <c r="W30" s="202">
        <v>0.37</v>
      </c>
      <c r="X30" s="202">
        <v>1.55</v>
      </c>
      <c r="Y30" s="202">
        <v>0</v>
      </c>
      <c r="Z30" s="202">
        <v>2.89</v>
      </c>
      <c r="AA30" s="202">
        <v>1.03</v>
      </c>
      <c r="AB30" s="202">
        <v>0</v>
      </c>
      <c r="AC30" s="202">
        <v>12.74</v>
      </c>
      <c r="AD30" s="202">
        <v>0</v>
      </c>
      <c r="AE30" s="202">
        <v>0</v>
      </c>
      <c r="AF30" s="202">
        <v>0</v>
      </c>
      <c r="AG30" s="202">
        <v>26.53</v>
      </c>
      <c r="AH30" s="202">
        <v>0</v>
      </c>
      <c r="AI30" s="202">
        <v>0</v>
      </c>
      <c r="AJ30" s="202">
        <v>0</v>
      </c>
      <c r="AK30" s="202">
        <v>11.08</v>
      </c>
      <c r="AL30" s="202">
        <v>0</v>
      </c>
      <c r="AM30" s="202">
        <v>200.12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12.88</v>
      </c>
      <c r="E31" s="202">
        <v>0</v>
      </c>
      <c r="F31" s="202">
        <v>0</v>
      </c>
      <c r="G31" s="202">
        <v>20.99</v>
      </c>
      <c r="H31" s="202">
        <v>0</v>
      </c>
      <c r="I31" s="202">
        <v>0</v>
      </c>
      <c r="J31" s="202">
        <v>20.97</v>
      </c>
      <c r="K31" s="202">
        <v>4.3899999999999997</v>
      </c>
      <c r="L31" s="202">
        <v>262.23</v>
      </c>
      <c r="M31" s="202">
        <v>1.05</v>
      </c>
      <c r="N31" s="202">
        <v>1.35</v>
      </c>
      <c r="O31" s="202">
        <v>0</v>
      </c>
      <c r="P31" s="202">
        <v>1.21</v>
      </c>
      <c r="Q31" s="202">
        <v>0.23</v>
      </c>
      <c r="R31" s="202">
        <v>0.47</v>
      </c>
      <c r="S31" s="202">
        <v>0.3</v>
      </c>
      <c r="T31" s="202">
        <v>0</v>
      </c>
      <c r="U31" s="202">
        <v>2.1800000000000002</v>
      </c>
      <c r="V31" s="202">
        <v>0.16</v>
      </c>
      <c r="W31" s="202">
        <v>0.37</v>
      </c>
      <c r="X31" s="202">
        <v>1.55</v>
      </c>
      <c r="Y31" s="202">
        <v>0</v>
      </c>
      <c r="Z31" s="202">
        <v>2.89</v>
      </c>
      <c r="AA31" s="202">
        <v>1.03</v>
      </c>
      <c r="AB31" s="202">
        <v>0</v>
      </c>
      <c r="AC31" s="202">
        <v>12.74</v>
      </c>
      <c r="AD31" s="202">
        <v>0</v>
      </c>
      <c r="AE31" s="202">
        <v>0</v>
      </c>
      <c r="AF31" s="202">
        <v>0</v>
      </c>
      <c r="AG31" s="202">
        <v>26.53</v>
      </c>
      <c r="AH31" s="202">
        <v>0</v>
      </c>
      <c r="AI31" s="202">
        <v>0</v>
      </c>
      <c r="AJ31" s="202">
        <v>0</v>
      </c>
      <c r="AK31" s="202">
        <v>11.08</v>
      </c>
      <c r="AL31" s="202">
        <v>0</v>
      </c>
      <c r="AM31" s="202">
        <v>200.12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12.88</v>
      </c>
      <c r="E32" s="202">
        <v>0</v>
      </c>
      <c r="F32" s="202">
        <v>0</v>
      </c>
      <c r="G32" s="202">
        <v>20.99</v>
      </c>
      <c r="H32" s="202">
        <v>0</v>
      </c>
      <c r="I32" s="202">
        <v>0</v>
      </c>
      <c r="J32" s="202">
        <v>20.97</v>
      </c>
      <c r="K32" s="202">
        <v>4.3600000000000003</v>
      </c>
      <c r="L32" s="202">
        <v>262.23</v>
      </c>
      <c r="M32" s="202">
        <v>1.05</v>
      </c>
      <c r="N32" s="202">
        <v>1.35</v>
      </c>
      <c r="O32" s="202">
        <v>0</v>
      </c>
      <c r="P32" s="202">
        <v>1.21</v>
      </c>
      <c r="Q32" s="202">
        <v>0.24</v>
      </c>
      <c r="R32" s="202">
        <v>0.48</v>
      </c>
      <c r="S32" s="202">
        <v>0.3</v>
      </c>
      <c r="T32" s="202">
        <v>0</v>
      </c>
      <c r="U32" s="202">
        <v>2.1800000000000002</v>
      </c>
      <c r="V32" s="202">
        <v>0.16</v>
      </c>
      <c r="W32" s="202">
        <v>0.37</v>
      </c>
      <c r="X32" s="202">
        <v>1.55</v>
      </c>
      <c r="Y32" s="202">
        <v>0</v>
      </c>
      <c r="Z32" s="202">
        <v>2.89</v>
      </c>
      <c r="AA32" s="202">
        <v>1.03</v>
      </c>
      <c r="AB32" s="202">
        <v>0</v>
      </c>
      <c r="AC32" s="202">
        <v>12.74</v>
      </c>
      <c r="AD32" s="202">
        <v>0</v>
      </c>
      <c r="AE32" s="202">
        <v>0</v>
      </c>
      <c r="AF32" s="202">
        <v>0</v>
      </c>
      <c r="AG32" s="202">
        <v>26.53</v>
      </c>
      <c r="AH32" s="202">
        <v>0</v>
      </c>
      <c r="AI32" s="202">
        <v>0</v>
      </c>
      <c r="AJ32" s="202">
        <v>0</v>
      </c>
      <c r="AK32" s="202">
        <v>11.08</v>
      </c>
      <c r="AL32" s="202">
        <v>0</v>
      </c>
      <c r="AM32" s="202">
        <v>200.12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12.88</v>
      </c>
      <c r="E33" s="202">
        <v>0</v>
      </c>
      <c r="F33" s="202">
        <v>0</v>
      </c>
      <c r="G33" s="202">
        <v>20.99</v>
      </c>
      <c r="H33" s="202">
        <v>0</v>
      </c>
      <c r="I33" s="202">
        <v>0</v>
      </c>
      <c r="J33" s="202">
        <v>20.97</v>
      </c>
      <c r="K33" s="202">
        <v>4.3600000000000003</v>
      </c>
      <c r="L33" s="202">
        <v>262.23</v>
      </c>
      <c r="M33" s="202">
        <v>1.05</v>
      </c>
      <c r="N33" s="202">
        <v>1.35</v>
      </c>
      <c r="O33" s="202">
        <v>0</v>
      </c>
      <c r="P33" s="202">
        <v>1.21</v>
      </c>
      <c r="Q33" s="202">
        <v>0</v>
      </c>
      <c r="R33" s="202">
        <v>0</v>
      </c>
      <c r="S33" s="202">
        <v>0</v>
      </c>
      <c r="T33" s="202">
        <v>0</v>
      </c>
      <c r="U33" s="202">
        <v>2.1800000000000002</v>
      </c>
      <c r="V33" s="202">
        <v>0.16</v>
      </c>
      <c r="W33" s="202">
        <v>0.37</v>
      </c>
      <c r="X33" s="202">
        <v>1.55</v>
      </c>
      <c r="Y33" s="202">
        <v>0</v>
      </c>
      <c r="Z33" s="202">
        <v>2.89</v>
      </c>
      <c r="AA33" s="202">
        <v>0.81</v>
      </c>
      <c r="AB33" s="202">
        <v>0</v>
      </c>
      <c r="AC33" s="202">
        <v>12.74</v>
      </c>
      <c r="AD33" s="202">
        <v>0</v>
      </c>
      <c r="AE33" s="202">
        <v>0</v>
      </c>
      <c r="AF33" s="202">
        <v>0</v>
      </c>
      <c r="AG33" s="202">
        <v>26.53</v>
      </c>
      <c r="AH33" s="202">
        <v>0</v>
      </c>
      <c r="AI33" s="202">
        <v>3.86</v>
      </c>
      <c r="AJ33" s="202">
        <v>0</v>
      </c>
      <c r="AK33" s="202">
        <v>11.08</v>
      </c>
      <c r="AL33" s="202">
        <v>0</v>
      </c>
      <c r="AM33" s="202">
        <v>200.12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12.88</v>
      </c>
      <c r="E34" s="202">
        <v>0</v>
      </c>
      <c r="F34" s="202">
        <v>0</v>
      </c>
      <c r="G34" s="202">
        <v>20.99</v>
      </c>
      <c r="H34" s="202">
        <v>0</v>
      </c>
      <c r="I34" s="202">
        <v>0</v>
      </c>
      <c r="J34" s="202">
        <v>20.97</v>
      </c>
      <c r="K34" s="202">
        <v>4.3600000000000003</v>
      </c>
      <c r="L34" s="202">
        <v>262.23</v>
      </c>
      <c r="M34" s="202">
        <v>1.05</v>
      </c>
      <c r="N34" s="202">
        <v>1.35</v>
      </c>
      <c r="O34" s="202">
        <v>0</v>
      </c>
      <c r="P34" s="202">
        <v>1.21</v>
      </c>
      <c r="Q34" s="202">
        <v>0.24</v>
      </c>
      <c r="R34" s="202">
        <v>0.48</v>
      </c>
      <c r="S34" s="202">
        <v>0.3</v>
      </c>
      <c r="T34" s="202">
        <v>0</v>
      </c>
      <c r="U34" s="202">
        <v>2.1800000000000002</v>
      </c>
      <c r="V34" s="202">
        <v>0.16</v>
      </c>
      <c r="W34" s="202">
        <v>0.37</v>
      </c>
      <c r="X34" s="202">
        <v>1.55</v>
      </c>
      <c r="Y34" s="202">
        <v>0</v>
      </c>
      <c r="Z34" s="202">
        <v>2.89</v>
      </c>
      <c r="AA34" s="202">
        <v>0.81</v>
      </c>
      <c r="AB34" s="202">
        <v>0</v>
      </c>
      <c r="AC34" s="202">
        <v>12.74</v>
      </c>
      <c r="AD34" s="202">
        <v>0</v>
      </c>
      <c r="AE34" s="202">
        <v>0</v>
      </c>
      <c r="AF34" s="202">
        <v>0</v>
      </c>
      <c r="AG34" s="202">
        <v>26.53</v>
      </c>
      <c r="AH34" s="202">
        <v>0</v>
      </c>
      <c r="AI34" s="202">
        <v>7.71</v>
      </c>
      <c r="AJ34" s="202">
        <v>0</v>
      </c>
      <c r="AK34" s="202">
        <v>11.08</v>
      </c>
      <c r="AL34" s="202">
        <v>0</v>
      </c>
      <c r="AM34" s="202">
        <v>200.12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12.72</v>
      </c>
      <c r="E35" s="202">
        <v>0</v>
      </c>
      <c r="F35" s="202">
        <v>0</v>
      </c>
      <c r="G35" s="202">
        <v>20.99</v>
      </c>
      <c r="H35" s="202">
        <v>0</v>
      </c>
      <c r="I35" s="202">
        <v>0</v>
      </c>
      <c r="J35" s="202">
        <v>20.97</v>
      </c>
      <c r="K35" s="202">
        <v>4.3600000000000003</v>
      </c>
      <c r="L35" s="202">
        <v>262.23</v>
      </c>
      <c r="M35" s="202">
        <v>1.05</v>
      </c>
      <c r="N35" s="202">
        <v>1.35</v>
      </c>
      <c r="O35" s="202">
        <v>0</v>
      </c>
      <c r="P35" s="202">
        <v>1.83</v>
      </c>
      <c r="Q35" s="202">
        <v>0.24</v>
      </c>
      <c r="R35" s="202">
        <v>0.48</v>
      </c>
      <c r="S35" s="202">
        <v>0.3</v>
      </c>
      <c r="T35" s="202">
        <v>0</v>
      </c>
      <c r="U35" s="202">
        <v>2.1800000000000002</v>
      </c>
      <c r="V35" s="202">
        <v>0.16</v>
      </c>
      <c r="W35" s="202">
        <v>0.37</v>
      </c>
      <c r="X35" s="202">
        <v>1.55</v>
      </c>
      <c r="Y35" s="202">
        <v>0</v>
      </c>
      <c r="Z35" s="202">
        <v>0</v>
      </c>
      <c r="AA35" s="202">
        <v>0.81</v>
      </c>
      <c r="AB35" s="202">
        <v>0</v>
      </c>
      <c r="AC35" s="202">
        <v>13.05</v>
      </c>
      <c r="AD35" s="202">
        <v>0</v>
      </c>
      <c r="AE35" s="202">
        <v>0</v>
      </c>
      <c r="AF35" s="202">
        <v>0</v>
      </c>
      <c r="AG35" s="202">
        <v>26.53</v>
      </c>
      <c r="AH35" s="202">
        <v>0</v>
      </c>
      <c r="AI35" s="202">
        <v>15.42</v>
      </c>
      <c r="AJ35" s="202">
        <v>0</v>
      </c>
      <c r="AK35" s="202">
        <v>11.08</v>
      </c>
      <c r="AL35" s="202">
        <v>0</v>
      </c>
      <c r="AM35" s="202">
        <v>200.12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12.72</v>
      </c>
      <c r="E36" s="202">
        <v>0</v>
      </c>
      <c r="F36" s="202">
        <v>0</v>
      </c>
      <c r="G36" s="202">
        <v>20.99</v>
      </c>
      <c r="H36" s="202">
        <v>0</v>
      </c>
      <c r="I36" s="202">
        <v>0</v>
      </c>
      <c r="J36" s="202">
        <v>20.97</v>
      </c>
      <c r="K36" s="202">
        <v>4.3600000000000003</v>
      </c>
      <c r="L36" s="202">
        <v>262.23</v>
      </c>
      <c r="M36" s="202">
        <v>1.05</v>
      </c>
      <c r="N36" s="202">
        <v>1.35</v>
      </c>
      <c r="O36" s="202">
        <v>0</v>
      </c>
      <c r="P36" s="202">
        <v>1.91</v>
      </c>
      <c r="Q36" s="202">
        <v>0.24</v>
      </c>
      <c r="R36" s="202">
        <v>0.48</v>
      </c>
      <c r="S36" s="202">
        <v>0.3</v>
      </c>
      <c r="T36" s="202">
        <v>0</v>
      </c>
      <c r="U36" s="202">
        <v>2.1800000000000002</v>
      </c>
      <c r="V36" s="202">
        <v>0.16</v>
      </c>
      <c r="W36" s="202">
        <v>0.37</v>
      </c>
      <c r="X36" s="202">
        <v>1.55</v>
      </c>
      <c r="Y36" s="202">
        <v>0</v>
      </c>
      <c r="Z36" s="202">
        <v>2.89</v>
      </c>
      <c r="AA36" s="202">
        <v>0.81</v>
      </c>
      <c r="AB36" s="202">
        <v>0</v>
      </c>
      <c r="AC36" s="202">
        <v>13.05</v>
      </c>
      <c r="AD36" s="202">
        <v>0</v>
      </c>
      <c r="AE36" s="202">
        <v>0</v>
      </c>
      <c r="AF36" s="202">
        <v>0</v>
      </c>
      <c r="AG36" s="202">
        <v>26.53</v>
      </c>
      <c r="AH36" s="202">
        <v>0</v>
      </c>
      <c r="AI36" s="202">
        <v>0</v>
      </c>
      <c r="AJ36" s="202">
        <v>0</v>
      </c>
      <c r="AK36" s="202">
        <v>11.08</v>
      </c>
      <c r="AL36" s="202">
        <v>0</v>
      </c>
      <c r="AM36" s="202">
        <v>200.12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12.72</v>
      </c>
      <c r="E37" s="202">
        <v>0</v>
      </c>
      <c r="F37" s="202">
        <v>0</v>
      </c>
      <c r="G37" s="202">
        <v>20.99</v>
      </c>
      <c r="H37" s="202">
        <v>0</v>
      </c>
      <c r="I37" s="202">
        <v>0</v>
      </c>
      <c r="J37" s="202">
        <v>20.97</v>
      </c>
      <c r="K37" s="202">
        <v>4.3600000000000003</v>
      </c>
      <c r="L37" s="202">
        <v>262.23</v>
      </c>
      <c r="M37" s="202">
        <v>1.05</v>
      </c>
      <c r="N37" s="202">
        <v>1.35</v>
      </c>
      <c r="O37" s="202">
        <v>0</v>
      </c>
      <c r="P37" s="202">
        <v>1.4</v>
      </c>
      <c r="Q37" s="202">
        <v>2.76</v>
      </c>
      <c r="R37" s="202">
        <v>6.07</v>
      </c>
      <c r="S37" s="202">
        <v>3.83</v>
      </c>
      <c r="T37" s="202">
        <v>0</v>
      </c>
      <c r="U37" s="202">
        <v>2.1800000000000002</v>
      </c>
      <c r="V37" s="202">
        <v>2.0699999999999998</v>
      </c>
      <c r="W37" s="202">
        <v>0.28999999999999998</v>
      </c>
      <c r="X37" s="202">
        <v>1.55</v>
      </c>
      <c r="Y37" s="202">
        <v>0</v>
      </c>
      <c r="Z37" s="202">
        <v>54.56</v>
      </c>
      <c r="AA37" s="202">
        <v>10.029999999999999</v>
      </c>
      <c r="AB37" s="202">
        <v>0</v>
      </c>
      <c r="AC37" s="202">
        <v>13.05</v>
      </c>
      <c r="AD37" s="202">
        <v>0</v>
      </c>
      <c r="AE37" s="202">
        <v>0</v>
      </c>
      <c r="AF37" s="202">
        <v>0</v>
      </c>
      <c r="AG37" s="202">
        <v>26.53</v>
      </c>
      <c r="AH37" s="202">
        <v>0</v>
      </c>
      <c r="AI37" s="202">
        <v>0</v>
      </c>
      <c r="AJ37" s="202">
        <v>0</v>
      </c>
      <c r="AK37" s="202">
        <v>11.08</v>
      </c>
      <c r="AL37" s="202">
        <v>0</v>
      </c>
      <c r="AM37" s="202">
        <v>200.12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12.72</v>
      </c>
      <c r="E38" s="202">
        <v>0</v>
      </c>
      <c r="F38" s="202">
        <v>0</v>
      </c>
      <c r="G38" s="202">
        <v>20.99</v>
      </c>
      <c r="H38" s="202">
        <v>0</v>
      </c>
      <c r="I38" s="202">
        <v>0</v>
      </c>
      <c r="J38" s="202">
        <v>20.97</v>
      </c>
      <c r="K38" s="202">
        <v>4.3600000000000003</v>
      </c>
      <c r="L38" s="202">
        <v>262.23</v>
      </c>
      <c r="M38" s="202">
        <v>1.05</v>
      </c>
      <c r="N38" s="202">
        <v>1.35</v>
      </c>
      <c r="O38" s="202">
        <v>0</v>
      </c>
      <c r="P38" s="202">
        <v>1.4</v>
      </c>
      <c r="Q38" s="202">
        <v>2.76</v>
      </c>
      <c r="R38" s="202">
        <v>6.07</v>
      </c>
      <c r="S38" s="202">
        <v>3.83</v>
      </c>
      <c r="T38" s="202">
        <v>0</v>
      </c>
      <c r="U38" s="202">
        <v>2.1800000000000002</v>
      </c>
      <c r="V38" s="202">
        <v>2.0699999999999998</v>
      </c>
      <c r="W38" s="202">
        <v>0.37</v>
      </c>
      <c r="X38" s="202">
        <v>1.55</v>
      </c>
      <c r="Y38" s="202">
        <v>0</v>
      </c>
      <c r="Z38" s="202">
        <v>58.69</v>
      </c>
      <c r="AA38" s="202">
        <v>10.029999999999999</v>
      </c>
      <c r="AB38" s="202">
        <v>0</v>
      </c>
      <c r="AC38" s="202">
        <v>13.05</v>
      </c>
      <c r="AD38" s="202">
        <v>0</v>
      </c>
      <c r="AE38" s="202">
        <v>0</v>
      </c>
      <c r="AF38" s="202">
        <v>0</v>
      </c>
      <c r="AG38" s="202">
        <v>26.53</v>
      </c>
      <c r="AH38" s="202">
        <v>0</v>
      </c>
      <c r="AI38" s="202">
        <v>0</v>
      </c>
      <c r="AJ38" s="202">
        <v>0</v>
      </c>
      <c r="AK38" s="202">
        <v>11.08</v>
      </c>
      <c r="AL38" s="202">
        <v>0</v>
      </c>
      <c r="AM38" s="202">
        <v>200.12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12.72</v>
      </c>
      <c r="E39" s="202">
        <v>0</v>
      </c>
      <c r="F39" s="202">
        <v>0</v>
      </c>
      <c r="G39" s="202">
        <v>20.99</v>
      </c>
      <c r="H39" s="202">
        <v>0</v>
      </c>
      <c r="I39" s="202">
        <v>0</v>
      </c>
      <c r="J39" s="202">
        <v>20.97</v>
      </c>
      <c r="K39" s="202">
        <v>4.3600000000000003</v>
      </c>
      <c r="L39" s="202">
        <v>262.23</v>
      </c>
      <c r="M39" s="202">
        <v>1.05</v>
      </c>
      <c r="N39" s="202">
        <v>1.35</v>
      </c>
      <c r="O39" s="202">
        <v>0</v>
      </c>
      <c r="P39" s="202">
        <v>1.4</v>
      </c>
      <c r="Q39" s="202">
        <v>2.76</v>
      </c>
      <c r="R39" s="202">
        <v>6.07</v>
      </c>
      <c r="S39" s="202">
        <v>3.83</v>
      </c>
      <c r="T39" s="202">
        <v>0</v>
      </c>
      <c r="U39" s="202">
        <v>2.1800000000000002</v>
      </c>
      <c r="V39" s="202">
        <v>2.0699999999999998</v>
      </c>
      <c r="W39" s="202">
        <v>0.37</v>
      </c>
      <c r="X39" s="202">
        <v>1.55</v>
      </c>
      <c r="Y39" s="202">
        <v>0</v>
      </c>
      <c r="Z39" s="202">
        <v>58.69</v>
      </c>
      <c r="AA39" s="202">
        <v>10.029999999999999</v>
      </c>
      <c r="AB39" s="202">
        <v>0</v>
      </c>
      <c r="AC39" s="202">
        <v>13.05</v>
      </c>
      <c r="AD39" s="202">
        <v>0</v>
      </c>
      <c r="AE39" s="202">
        <v>0</v>
      </c>
      <c r="AF39" s="202">
        <v>0</v>
      </c>
      <c r="AG39" s="202">
        <v>26.53</v>
      </c>
      <c r="AH39" s="202">
        <v>0</v>
      </c>
      <c r="AI39" s="202">
        <v>0</v>
      </c>
      <c r="AJ39" s="202">
        <v>0</v>
      </c>
      <c r="AK39" s="202">
        <v>11.08</v>
      </c>
      <c r="AL39" s="202">
        <v>0</v>
      </c>
      <c r="AM39" s="202">
        <v>195.77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12.72</v>
      </c>
      <c r="E40" s="202">
        <v>0</v>
      </c>
      <c r="F40" s="202">
        <v>0</v>
      </c>
      <c r="G40" s="202">
        <v>20.99</v>
      </c>
      <c r="H40" s="202">
        <v>0</v>
      </c>
      <c r="I40" s="202">
        <v>0</v>
      </c>
      <c r="J40" s="202">
        <v>20.97</v>
      </c>
      <c r="K40" s="202">
        <v>4.3600000000000003</v>
      </c>
      <c r="L40" s="202">
        <v>262.23</v>
      </c>
      <c r="M40" s="202">
        <v>1.05</v>
      </c>
      <c r="N40" s="202">
        <v>1.35</v>
      </c>
      <c r="O40" s="202">
        <v>0</v>
      </c>
      <c r="P40" s="202">
        <v>1.4</v>
      </c>
      <c r="Q40" s="202">
        <v>2.76</v>
      </c>
      <c r="R40" s="202">
        <v>6.07</v>
      </c>
      <c r="S40" s="202">
        <v>3.83</v>
      </c>
      <c r="T40" s="202">
        <v>0</v>
      </c>
      <c r="U40" s="202">
        <v>2.1800000000000002</v>
      </c>
      <c r="V40" s="202">
        <v>2.0699999999999998</v>
      </c>
      <c r="W40" s="202">
        <v>0.37</v>
      </c>
      <c r="X40" s="202">
        <v>1.55</v>
      </c>
      <c r="Y40" s="202">
        <v>0</v>
      </c>
      <c r="Z40" s="202">
        <v>58.69</v>
      </c>
      <c r="AA40" s="202">
        <v>10.029999999999999</v>
      </c>
      <c r="AB40" s="202">
        <v>0</v>
      </c>
      <c r="AC40" s="202">
        <v>13.05</v>
      </c>
      <c r="AD40" s="202">
        <v>0</v>
      </c>
      <c r="AE40" s="202">
        <v>0</v>
      </c>
      <c r="AF40" s="202">
        <v>0</v>
      </c>
      <c r="AG40" s="202">
        <v>26.53</v>
      </c>
      <c r="AH40" s="202">
        <v>0</v>
      </c>
      <c r="AI40" s="202">
        <v>0</v>
      </c>
      <c r="AJ40" s="202">
        <v>0</v>
      </c>
      <c r="AK40" s="202">
        <v>11.08</v>
      </c>
      <c r="AL40" s="202">
        <v>0</v>
      </c>
      <c r="AM40" s="202">
        <v>195.77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12.72</v>
      </c>
      <c r="E41" s="202">
        <v>0</v>
      </c>
      <c r="F41" s="202">
        <v>0</v>
      </c>
      <c r="G41" s="202">
        <v>20.99</v>
      </c>
      <c r="H41" s="202">
        <v>0</v>
      </c>
      <c r="I41" s="202">
        <v>0</v>
      </c>
      <c r="J41" s="202">
        <v>20.97</v>
      </c>
      <c r="K41" s="202">
        <v>4.3600000000000003</v>
      </c>
      <c r="L41" s="202">
        <v>262.23</v>
      </c>
      <c r="M41" s="202">
        <v>1.05</v>
      </c>
      <c r="N41" s="202">
        <v>1.35</v>
      </c>
      <c r="O41" s="202">
        <v>0</v>
      </c>
      <c r="P41" s="202">
        <v>1.4</v>
      </c>
      <c r="Q41" s="202">
        <v>2.76</v>
      </c>
      <c r="R41" s="202">
        <v>6.07</v>
      </c>
      <c r="S41" s="202">
        <v>3.83</v>
      </c>
      <c r="T41" s="202">
        <v>0</v>
      </c>
      <c r="U41" s="202">
        <v>2.1800000000000002</v>
      </c>
      <c r="V41" s="202">
        <v>2.0699999999999998</v>
      </c>
      <c r="W41" s="202">
        <v>0.37</v>
      </c>
      <c r="X41" s="202">
        <v>1.55</v>
      </c>
      <c r="Y41" s="202">
        <v>0</v>
      </c>
      <c r="Z41" s="202">
        <v>58.69</v>
      </c>
      <c r="AA41" s="202">
        <v>10.029999999999999</v>
      </c>
      <c r="AB41" s="202">
        <v>0</v>
      </c>
      <c r="AC41" s="202">
        <v>13.05</v>
      </c>
      <c r="AD41" s="202">
        <v>0</v>
      </c>
      <c r="AE41" s="202">
        <v>0</v>
      </c>
      <c r="AF41" s="202">
        <v>0</v>
      </c>
      <c r="AG41" s="202">
        <v>26.53</v>
      </c>
      <c r="AH41" s="202">
        <v>0</v>
      </c>
      <c r="AI41" s="202">
        <v>0</v>
      </c>
      <c r="AJ41" s="202">
        <v>0</v>
      </c>
      <c r="AK41" s="202">
        <v>11.08</v>
      </c>
      <c r="AL41" s="202">
        <v>0</v>
      </c>
      <c r="AM41" s="202">
        <v>195.77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12.72</v>
      </c>
      <c r="E42" s="202">
        <v>0</v>
      </c>
      <c r="F42" s="202">
        <v>0</v>
      </c>
      <c r="G42" s="202">
        <v>20.99</v>
      </c>
      <c r="H42" s="202">
        <v>0</v>
      </c>
      <c r="I42" s="202">
        <v>0</v>
      </c>
      <c r="J42" s="202">
        <v>20.97</v>
      </c>
      <c r="K42" s="202">
        <v>4.3600000000000003</v>
      </c>
      <c r="L42" s="202">
        <v>262.23</v>
      </c>
      <c r="M42" s="202">
        <v>1.05</v>
      </c>
      <c r="N42" s="202">
        <v>1.35</v>
      </c>
      <c r="O42" s="202">
        <v>0</v>
      </c>
      <c r="P42" s="202">
        <v>1.4</v>
      </c>
      <c r="Q42" s="202">
        <v>2.76</v>
      </c>
      <c r="R42" s="202">
        <v>6.07</v>
      </c>
      <c r="S42" s="202">
        <v>3.83</v>
      </c>
      <c r="T42" s="202">
        <v>0</v>
      </c>
      <c r="U42" s="202">
        <v>2.1800000000000002</v>
      </c>
      <c r="V42" s="202">
        <v>2.0699999999999998</v>
      </c>
      <c r="W42" s="202">
        <v>0.37</v>
      </c>
      <c r="X42" s="202">
        <v>1.55</v>
      </c>
      <c r="Y42" s="202">
        <v>0</v>
      </c>
      <c r="Z42" s="202">
        <v>58.69</v>
      </c>
      <c r="AA42" s="202">
        <v>10.029999999999999</v>
      </c>
      <c r="AB42" s="202">
        <v>0</v>
      </c>
      <c r="AC42" s="202">
        <v>13.05</v>
      </c>
      <c r="AD42" s="202">
        <v>0</v>
      </c>
      <c r="AE42" s="202">
        <v>0</v>
      </c>
      <c r="AF42" s="202">
        <v>0</v>
      </c>
      <c r="AG42" s="202">
        <v>26.53</v>
      </c>
      <c r="AH42" s="202">
        <v>0</v>
      </c>
      <c r="AI42" s="202">
        <v>0</v>
      </c>
      <c r="AJ42" s="202">
        <v>0</v>
      </c>
      <c r="AK42" s="202">
        <v>11.08</v>
      </c>
      <c r="AL42" s="202">
        <v>0</v>
      </c>
      <c r="AM42" s="202">
        <v>195.77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20.99</v>
      </c>
      <c r="H43" s="202">
        <v>0</v>
      </c>
      <c r="I43" s="202">
        <v>0</v>
      </c>
      <c r="J43" s="202">
        <v>20.2</v>
      </c>
      <c r="K43" s="202">
        <v>4.3600000000000003</v>
      </c>
      <c r="L43" s="202">
        <v>262.23</v>
      </c>
      <c r="M43" s="202">
        <v>1.05</v>
      </c>
      <c r="N43" s="202">
        <v>1.35</v>
      </c>
      <c r="O43" s="202">
        <v>0</v>
      </c>
      <c r="P43" s="202">
        <v>1.4</v>
      </c>
      <c r="Q43" s="202">
        <v>2.76</v>
      </c>
      <c r="R43" s="202">
        <v>6.07</v>
      </c>
      <c r="S43" s="202">
        <v>3.83</v>
      </c>
      <c r="T43" s="202">
        <v>0</v>
      </c>
      <c r="U43" s="202">
        <v>2.1800000000000002</v>
      </c>
      <c r="V43" s="202">
        <v>2.0699999999999998</v>
      </c>
      <c r="W43" s="202">
        <v>0.37</v>
      </c>
      <c r="X43" s="202">
        <v>1.55</v>
      </c>
      <c r="Y43" s="202">
        <v>0</v>
      </c>
      <c r="Z43" s="202">
        <v>58.69</v>
      </c>
      <c r="AA43" s="202">
        <v>10.029999999999999</v>
      </c>
      <c r="AB43" s="202">
        <v>0</v>
      </c>
      <c r="AC43" s="202">
        <v>13.05</v>
      </c>
      <c r="AD43" s="202">
        <v>0</v>
      </c>
      <c r="AE43" s="202">
        <v>0</v>
      </c>
      <c r="AF43" s="202">
        <v>0</v>
      </c>
      <c r="AG43" s="202">
        <v>26.53</v>
      </c>
      <c r="AH43" s="202">
        <v>0</v>
      </c>
      <c r="AI43" s="202">
        <v>0</v>
      </c>
      <c r="AJ43" s="202">
        <v>0</v>
      </c>
      <c r="AK43" s="202">
        <v>11.08</v>
      </c>
      <c r="AL43" s="202">
        <v>0</v>
      </c>
      <c r="AM43" s="202">
        <v>195.77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12.56</v>
      </c>
      <c r="E44" s="202">
        <v>0</v>
      </c>
      <c r="F44" s="202">
        <v>0</v>
      </c>
      <c r="G44" s="202">
        <v>20.99</v>
      </c>
      <c r="H44" s="202">
        <v>0</v>
      </c>
      <c r="I44" s="202">
        <v>0</v>
      </c>
      <c r="J44" s="202">
        <v>20.2</v>
      </c>
      <c r="K44" s="202">
        <v>4.3600000000000003</v>
      </c>
      <c r="L44" s="202">
        <v>262.23</v>
      </c>
      <c r="M44" s="202">
        <v>1.05</v>
      </c>
      <c r="N44" s="202">
        <v>1.35</v>
      </c>
      <c r="O44" s="202">
        <v>0</v>
      </c>
      <c r="P44" s="202">
        <v>1.4</v>
      </c>
      <c r="Q44" s="202">
        <v>2.76</v>
      </c>
      <c r="R44" s="202">
        <v>6.07</v>
      </c>
      <c r="S44" s="202">
        <v>3.83</v>
      </c>
      <c r="T44" s="202">
        <v>0</v>
      </c>
      <c r="U44" s="202">
        <v>2.1800000000000002</v>
      </c>
      <c r="V44" s="202">
        <v>2.0699999999999998</v>
      </c>
      <c r="W44" s="202">
        <v>0.37</v>
      </c>
      <c r="X44" s="202">
        <v>1.55</v>
      </c>
      <c r="Y44" s="202">
        <v>0</v>
      </c>
      <c r="Z44" s="202">
        <v>58.69</v>
      </c>
      <c r="AA44" s="202">
        <v>10.029999999999999</v>
      </c>
      <c r="AB44" s="202">
        <v>0</v>
      </c>
      <c r="AC44" s="202">
        <v>13.05</v>
      </c>
      <c r="AD44" s="202">
        <v>0</v>
      </c>
      <c r="AE44" s="202">
        <v>0</v>
      </c>
      <c r="AF44" s="202">
        <v>0</v>
      </c>
      <c r="AG44" s="202">
        <v>26.53</v>
      </c>
      <c r="AH44" s="202">
        <v>0</v>
      </c>
      <c r="AI44" s="202">
        <v>0</v>
      </c>
      <c r="AJ44" s="202">
        <v>0</v>
      </c>
      <c r="AK44" s="202">
        <v>11.08</v>
      </c>
      <c r="AL44" s="202">
        <v>0</v>
      </c>
      <c r="AM44" s="202">
        <v>195.77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12.56</v>
      </c>
      <c r="E45" s="202">
        <v>0</v>
      </c>
      <c r="F45" s="202">
        <v>0</v>
      </c>
      <c r="G45" s="202">
        <v>20.99</v>
      </c>
      <c r="H45" s="202">
        <v>0</v>
      </c>
      <c r="I45" s="202">
        <v>0</v>
      </c>
      <c r="J45" s="202">
        <v>20.2</v>
      </c>
      <c r="K45" s="202">
        <v>4.3600000000000003</v>
      </c>
      <c r="L45" s="202">
        <v>262.23</v>
      </c>
      <c r="M45" s="202">
        <v>1.05</v>
      </c>
      <c r="N45" s="202">
        <v>1.35</v>
      </c>
      <c r="O45" s="202">
        <v>0</v>
      </c>
      <c r="P45" s="202">
        <v>1.4</v>
      </c>
      <c r="Q45" s="202">
        <v>2.76</v>
      </c>
      <c r="R45" s="202">
        <v>6.07</v>
      </c>
      <c r="S45" s="202">
        <v>3.83</v>
      </c>
      <c r="T45" s="202">
        <v>0</v>
      </c>
      <c r="U45" s="202">
        <v>2.1800000000000002</v>
      </c>
      <c r="V45" s="202">
        <v>2.0699999999999998</v>
      </c>
      <c r="W45" s="202">
        <v>0.37</v>
      </c>
      <c r="X45" s="202">
        <v>1.55</v>
      </c>
      <c r="Y45" s="202">
        <v>0</v>
      </c>
      <c r="Z45" s="202">
        <v>58.69</v>
      </c>
      <c r="AA45" s="202">
        <v>10.029999999999999</v>
      </c>
      <c r="AB45" s="202">
        <v>0</v>
      </c>
      <c r="AC45" s="202">
        <v>13.37</v>
      </c>
      <c r="AD45" s="202">
        <v>0</v>
      </c>
      <c r="AE45" s="202">
        <v>0</v>
      </c>
      <c r="AF45" s="202">
        <v>0</v>
      </c>
      <c r="AG45" s="202">
        <v>26.91</v>
      </c>
      <c r="AH45" s="202">
        <v>0</v>
      </c>
      <c r="AI45" s="202">
        <v>0</v>
      </c>
      <c r="AJ45" s="202">
        <v>0</v>
      </c>
      <c r="AK45" s="202">
        <v>11.08</v>
      </c>
      <c r="AL45" s="202">
        <v>0</v>
      </c>
      <c r="AM45" s="202">
        <v>195.77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12.56</v>
      </c>
      <c r="E46" s="202">
        <v>0</v>
      </c>
      <c r="F46" s="202">
        <v>0</v>
      </c>
      <c r="G46" s="202">
        <v>20.99</v>
      </c>
      <c r="H46" s="202">
        <v>0</v>
      </c>
      <c r="I46" s="202">
        <v>0</v>
      </c>
      <c r="J46" s="202">
        <v>20.2</v>
      </c>
      <c r="K46" s="202">
        <v>4.3600000000000003</v>
      </c>
      <c r="L46" s="202">
        <v>262.23</v>
      </c>
      <c r="M46" s="202">
        <v>1.05</v>
      </c>
      <c r="N46" s="202">
        <v>1.35</v>
      </c>
      <c r="O46" s="202">
        <v>0</v>
      </c>
      <c r="P46" s="202">
        <v>1.4</v>
      </c>
      <c r="Q46" s="202">
        <v>2.76</v>
      </c>
      <c r="R46" s="202">
        <v>6.07</v>
      </c>
      <c r="S46" s="202">
        <v>3.83</v>
      </c>
      <c r="T46" s="202">
        <v>0</v>
      </c>
      <c r="U46" s="202">
        <v>2.1800000000000002</v>
      </c>
      <c r="V46" s="202">
        <v>2.0699999999999998</v>
      </c>
      <c r="W46" s="202">
        <v>0.37</v>
      </c>
      <c r="X46" s="202">
        <v>1.55</v>
      </c>
      <c r="Y46" s="202">
        <v>0</v>
      </c>
      <c r="Z46" s="202">
        <v>58.69</v>
      </c>
      <c r="AA46" s="202">
        <v>10.029999999999999</v>
      </c>
      <c r="AB46" s="202">
        <v>0</v>
      </c>
      <c r="AC46" s="202">
        <v>13.37</v>
      </c>
      <c r="AD46" s="202">
        <v>0</v>
      </c>
      <c r="AE46" s="202">
        <v>0</v>
      </c>
      <c r="AF46" s="202">
        <v>0</v>
      </c>
      <c r="AG46" s="202">
        <v>26.91</v>
      </c>
      <c r="AH46" s="202">
        <v>0</v>
      </c>
      <c r="AI46" s="202">
        <v>0</v>
      </c>
      <c r="AJ46" s="202">
        <v>0</v>
      </c>
      <c r="AK46" s="202">
        <v>11.08</v>
      </c>
      <c r="AL46" s="202">
        <v>0</v>
      </c>
      <c r="AM46" s="202">
        <v>195.77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12.56</v>
      </c>
      <c r="E47" s="202">
        <v>0</v>
      </c>
      <c r="F47" s="202">
        <v>0</v>
      </c>
      <c r="G47" s="202">
        <v>20.99</v>
      </c>
      <c r="H47" s="202">
        <v>0</v>
      </c>
      <c r="I47" s="202">
        <v>0</v>
      </c>
      <c r="J47" s="202">
        <v>20.2</v>
      </c>
      <c r="K47" s="202">
        <v>4.3600000000000003</v>
      </c>
      <c r="L47" s="202">
        <v>260.02999999999997</v>
      </c>
      <c r="M47" s="202">
        <v>1.05</v>
      </c>
      <c r="N47" s="202">
        <v>1.35</v>
      </c>
      <c r="O47" s="202">
        <v>0</v>
      </c>
      <c r="P47" s="202">
        <v>1.4</v>
      </c>
      <c r="Q47" s="202">
        <v>2.76</v>
      </c>
      <c r="R47" s="202">
        <v>6.07</v>
      </c>
      <c r="S47" s="202">
        <v>3.83</v>
      </c>
      <c r="T47" s="202">
        <v>0</v>
      </c>
      <c r="U47" s="202">
        <v>2.1800000000000002</v>
      </c>
      <c r="V47" s="202">
        <v>0.16</v>
      </c>
      <c r="W47" s="202">
        <v>0.37</v>
      </c>
      <c r="X47" s="202">
        <v>1.55</v>
      </c>
      <c r="Y47" s="202">
        <v>0</v>
      </c>
      <c r="Z47" s="202">
        <v>58.69</v>
      </c>
      <c r="AA47" s="202">
        <v>10.029999999999999</v>
      </c>
      <c r="AB47" s="202">
        <v>0</v>
      </c>
      <c r="AC47" s="202">
        <v>13.37</v>
      </c>
      <c r="AD47" s="202">
        <v>0</v>
      </c>
      <c r="AE47" s="202">
        <v>0</v>
      </c>
      <c r="AF47" s="202">
        <v>0</v>
      </c>
      <c r="AG47" s="202">
        <v>26.91</v>
      </c>
      <c r="AH47" s="202">
        <v>0</v>
      </c>
      <c r="AI47" s="202">
        <v>0</v>
      </c>
      <c r="AJ47" s="202">
        <v>0</v>
      </c>
      <c r="AK47" s="202">
        <v>11.08</v>
      </c>
      <c r="AL47" s="202">
        <v>0</v>
      </c>
      <c r="AM47" s="202">
        <v>195.77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12.56</v>
      </c>
      <c r="E48" s="202">
        <v>0</v>
      </c>
      <c r="F48" s="202">
        <v>0</v>
      </c>
      <c r="G48" s="202">
        <v>20.99</v>
      </c>
      <c r="H48" s="202">
        <v>0</v>
      </c>
      <c r="I48" s="202">
        <v>0</v>
      </c>
      <c r="J48" s="202">
        <v>20.2</v>
      </c>
      <c r="K48" s="202">
        <v>4.3600000000000003</v>
      </c>
      <c r="L48" s="202">
        <v>260.02999999999997</v>
      </c>
      <c r="M48" s="202">
        <v>1.05</v>
      </c>
      <c r="N48" s="202">
        <v>1.35</v>
      </c>
      <c r="O48" s="202">
        <v>0</v>
      </c>
      <c r="P48" s="202">
        <v>1.4</v>
      </c>
      <c r="Q48" s="202">
        <v>2.76</v>
      </c>
      <c r="R48" s="202">
        <v>6.07</v>
      </c>
      <c r="S48" s="202">
        <v>3.83</v>
      </c>
      <c r="T48" s="202">
        <v>0</v>
      </c>
      <c r="U48" s="202">
        <v>2.1800000000000002</v>
      </c>
      <c r="V48" s="202">
        <v>0.16</v>
      </c>
      <c r="W48" s="202">
        <v>0.37</v>
      </c>
      <c r="X48" s="202">
        <v>1.55</v>
      </c>
      <c r="Y48" s="202">
        <v>0</v>
      </c>
      <c r="Z48" s="202">
        <v>29.8</v>
      </c>
      <c r="AA48" s="202">
        <v>10.029999999999999</v>
      </c>
      <c r="AB48" s="202">
        <v>0</v>
      </c>
      <c r="AC48" s="202">
        <v>13.37</v>
      </c>
      <c r="AD48" s="202">
        <v>0</v>
      </c>
      <c r="AE48" s="202">
        <v>0</v>
      </c>
      <c r="AF48" s="202">
        <v>0</v>
      </c>
      <c r="AG48" s="202">
        <v>26.91</v>
      </c>
      <c r="AH48" s="202">
        <v>0</v>
      </c>
      <c r="AI48" s="202">
        <v>0</v>
      </c>
      <c r="AJ48" s="202">
        <v>0</v>
      </c>
      <c r="AK48" s="202">
        <v>11.08</v>
      </c>
      <c r="AL48" s="202">
        <v>0</v>
      </c>
      <c r="AM48" s="202">
        <v>195.77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12.56</v>
      </c>
      <c r="E49" s="202">
        <v>0</v>
      </c>
      <c r="F49" s="202">
        <v>0</v>
      </c>
      <c r="G49" s="202">
        <v>20.99</v>
      </c>
      <c r="H49" s="202">
        <v>0</v>
      </c>
      <c r="I49" s="202">
        <v>0</v>
      </c>
      <c r="J49" s="202">
        <v>20.2</v>
      </c>
      <c r="K49" s="202">
        <v>4.3899999999999997</v>
      </c>
      <c r="L49" s="202">
        <v>260.02999999999997</v>
      </c>
      <c r="M49" s="202">
        <v>1.05</v>
      </c>
      <c r="N49" s="202">
        <v>1.35</v>
      </c>
      <c r="O49" s="202">
        <v>0</v>
      </c>
      <c r="P49" s="202">
        <v>1.4</v>
      </c>
      <c r="Q49" s="202">
        <v>2.76</v>
      </c>
      <c r="R49" s="202">
        <v>6.07</v>
      </c>
      <c r="S49" s="202">
        <v>3.83</v>
      </c>
      <c r="T49" s="202">
        <v>0</v>
      </c>
      <c r="U49" s="202">
        <v>2.1800000000000002</v>
      </c>
      <c r="V49" s="202">
        <v>0.16</v>
      </c>
      <c r="W49" s="202">
        <v>0.37</v>
      </c>
      <c r="X49" s="202">
        <v>1.55</v>
      </c>
      <c r="Y49" s="202">
        <v>0</v>
      </c>
      <c r="Z49" s="202">
        <v>29.8</v>
      </c>
      <c r="AA49" s="202">
        <v>10.029999999999999</v>
      </c>
      <c r="AB49" s="202">
        <v>0</v>
      </c>
      <c r="AC49" s="202">
        <v>13.37</v>
      </c>
      <c r="AD49" s="202">
        <v>0</v>
      </c>
      <c r="AE49" s="202">
        <v>0</v>
      </c>
      <c r="AF49" s="202">
        <v>0</v>
      </c>
      <c r="AG49" s="202">
        <v>26.91</v>
      </c>
      <c r="AH49" s="202">
        <v>0</v>
      </c>
      <c r="AI49" s="202">
        <v>0</v>
      </c>
      <c r="AJ49" s="202">
        <v>0</v>
      </c>
      <c r="AK49" s="202">
        <v>11.08</v>
      </c>
      <c r="AL49" s="202">
        <v>0</v>
      </c>
      <c r="AM49" s="202">
        <v>195.77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12.56</v>
      </c>
      <c r="E50" s="202">
        <v>0</v>
      </c>
      <c r="F50" s="202">
        <v>0</v>
      </c>
      <c r="G50" s="202">
        <v>20.99</v>
      </c>
      <c r="H50" s="202">
        <v>0</v>
      </c>
      <c r="I50" s="202">
        <v>0</v>
      </c>
      <c r="J50" s="202">
        <v>20.2</v>
      </c>
      <c r="K50" s="202">
        <v>4.3899999999999997</v>
      </c>
      <c r="L50" s="202">
        <v>260.02999999999997</v>
      </c>
      <c r="M50" s="202">
        <v>1.05</v>
      </c>
      <c r="N50" s="202">
        <v>1.35</v>
      </c>
      <c r="O50" s="202">
        <v>0</v>
      </c>
      <c r="P50" s="202">
        <v>1.4</v>
      </c>
      <c r="Q50" s="202">
        <v>2.76</v>
      </c>
      <c r="R50" s="202">
        <v>6.07</v>
      </c>
      <c r="S50" s="202">
        <v>3.83</v>
      </c>
      <c r="T50" s="202">
        <v>0</v>
      </c>
      <c r="U50" s="202">
        <v>2.1800000000000002</v>
      </c>
      <c r="V50" s="202">
        <v>0.16</v>
      </c>
      <c r="W50" s="202">
        <v>0.37</v>
      </c>
      <c r="X50" s="202">
        <v>1.55</v>
      </c>
      <c r="Y50" s="202">
        <v>0</v>
      </c>
      <c r="Z50" s="202">
        <v>2.89</v>
      </c>
      <c r="AA50" s="202">
        <v>10.029999999999999</v>
      </c>
      <c r="AB50" s="202">
        <v>0</v>
      </c>
      <c r="AC50" s="202">
        <v>13.37</v>
      </c>
      <c r="AD50" s="202">
        <v>0</v>
      </c>
      <c r="AE50" s="202">
        <v>0</v>
      </c>
      <c r="AF50" s="202">
        <v>0</v>
      </c>
      <c r="AG50" s="202">
        <v>26.91</v>
      </c>
      <c r="AH50" s="202">
        <v>0</v>
      </c>
      <c r="AI50" s="202">
        <v>0</v>
      </c>
      <c r="AJ50" s="202">
        <v>0</v>
      </c>
      <c r="AK50" s="202">
        <v>11.08</v>
      </c>
      <c r="AL50" s="202">
        <v>0</v>
      </c>
      <c r="AM50" s="202">
        <v>195.77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12.4</v>
      </c>
      <c r="E51" s="202">
        <v>0</v>
      </c>
      <c r="F51" s="202">
        <v>0</v>
      </c>
      <c r="G51" s="202">
        <v>20.92</v>
      </c>
      <c r="H51" s="202">
        <v>0</v>
      </c>
      <c r="I51" s="202">
        <v>0</v>
      </c>
      <c r="J51" s="202">
        <v>20.2</v>
      </c>
      <c r="K51" s="202">
        <v>4.3899999999999997</v>
      </c>
      <c r="L51" s="202">
        <v>260.02999999999997</v>
      </c>
      <c r="M51" s="202">
        <v>1.05</v>
      </c>
      <c r="N51" s="202">
        <v>1.35</v>
      </c>
      <c r="O51" s="202">
        <v>0</v>
      </c>
      <c r="P51" s="202">
        <v>1.4</v>
      </c>
      <c r="Q51" s="202">
        <v>3.04</v>
      </c>
      <c r="R51" s="202">
        <v>0.48</v>
      </c>
      <c r="S51" s="202">
        <v>3.92</v>
      </c>
      <c r="T51" s="202">
        <v>0</v>
      </c>
      <c r="U51" s="202">
        <v>2.1800000000000002</v>
      </c>
      <c r="V51" s="202">
        <v>0.16</v>
      </c>
      <c r="W51" s="202">
        <v>0.37</v>
      </c>
      <c r="X51" s="202">
        <v>1.55</v>
      </c>
      <c r="Y51" s="202">
        <v>0</v>
      </c>
      <c r="Z51" s="202">
        <v>2.89</v>
      </c>
      <c r="AA51" s="202">
        <v>19.899999999999999</v>
      </c>
      <c r="AB51" s="202">
        <v>0</v>
      </c>
      <c r="AC51" s="202">
        <v>13.37</v>
      </c>
      <c r="AD51" s="202">
        <v>0</v>
      </c>
      <c r="AE51" s="202">
        <v>0</v>
      </c>
      <c r="AF51" s="202">
        <v>0</v>
      </c>
      <c r="AG51" s="202">
        <v>26.91</v>
      </c>
      <c r="AH51" s="202">
        <v>0</v>
      </c>
      <c r="AI51" s="202">
        <v>0</v>
      </c>
      <c r="AJ51" s="202">
        <v>0</v>
      </c>
      <c r="AK51" s="202">
        <v>11.08</v>
      </c>
      <c r="AL51" s="202">
        <v>0</v>
      </c>
      <c r="AM51" s="202">
        <v>195.77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12.4</v>
      </c>
      <c r="E52" s="202">
        <v>0</v>
      </c>
      <c r="F52" s="202">
        <v>0</v>
      </c>
      <c r="G52" s="202">
        <v>20.92</v>
      </c>
      <c r="H52" s="202">
        <v>0</v>
      </c>
      <c r="I52" s="202">
        <v>0</v>
      </c>
      <c r="J52" s="202">
        <v>20.2</v>
      </c>
      <c r="K52" s="202">
        <v>4.3899999999999997</v>
      </c>
      <c r="L52" s="202">
        <v>260.02999999999997</v>
      </c>
      <c r="M52" s="202">
        <v>1.05</v>
      </c>
      <c r="N52" s="202">
        <v>1.35</v>
      </c>
      <c r="O52" s="202">
        <v>0</v>
      </c>
      <c r="P52" s="202">
        <v>1.4</v>
      </c>
      <c r="Q52" s="202">
        <v>3.04</v>
      </c>
      <c r="R52" s="202">
        <v>0.48</v>
      </c>
      <c r="S52" s="202">
        <v>3.92</v>
      </c>
      <c r="T52" s="202">
        <v>0</v>
      </c>
      <c r="U52" s="202">
        <v>2.1800000000000002</v>
      </c>
      <c r="V52" s="202">
        <v>0.16</v>
      </c>
      <c r="W52" s="202">
        <v>0.37</v>
      </c>
      <c r="X52" s="202">
        <v>1.55</v>
      </c>
      <c r="Y52" s="202">
        <v>0</v>
      </c>
      <c r="Z52" s="202">
        <v>2.89</v>
      </c>
      <c r="AA52" s="202">
        <v>1.03</v>
      </c>
      <c r="AB52" s="202">
        <v>0</v>
      </c>
      <c r="AC52" s="202">
        <v>13.37</v>
      </c>
      <c r="AD52" s="202">
        <v>0</v>
      </c>
      <c r="AE52" s="202">
        <v>0</v>
      </c>
      <c r="AF52" s="202">
        <v>0</v>
      </c>
      <c r="AG52" s="202">
        <v>26.91</v>
      </c>
      <c r="AH52" s="202">
        <v>0</v>
      </c>
      <c r="AI52" s="202">
        <v>0</v>
      </c>
      <c r="AJ52" s="202">
        <v>0</v>
      </c>
      <c r="AK52" s="202">
        <v>11.08</v>
      </c>
      <c r="AL52" s="202">
        <v>0</v>
      </c>
      <c r="AM52" s="202">
        <v>195.77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12.4</v>
      </c>
      <c r="E53" s="202">
        <v>0</v>
      </c>
      <c r="F53" s="202">
        <v>0</v>
      </c>
      <c r="G53" s="202">
        <v>20.92</v>
      </c>
      <c r="H53" s="202">
        <v>0</v>
      </c>
      <c r="I53" s="202">
        <v>0</v>
      </c>
      <c r="J53" s="202">
        <v>20.2</v>
      </c>
      <c r="K53" s="202">
        <v>4.3899999999999997</v>
      </c>
      <c r="L53" s="202">
        <v>260.02999999999997</v>
      </c>
      <c r="M53" s="202">
        <v>1.05</v>
      </c>
      <c r="N53" s="202">
        <v>1.35</v>
      </c>
      <c r="O53" s="202">
        <v>0</v>
      </c>
      <c r="P53" s="202">
        <v>1.4</v>
      </c>
      <c r="Q53" s="202">
        <v>3.04</v>
      </c>
      <c r="R53" s="202">
        <v>0.48</v>
      </c>
      <c r="S53" s="202">
        <v>3.92</v>
      </c>
      <c r="T53" s="202">
        <v>0</v>
      </c>
      <c r="U53" s="202">
        <v>2.1800000000000002</v>
      </c>
      <c r="V53" s="202">
        <v>0.16</v>
      </c>
      <c r="W53" s="202">
        <v>0.37</v>
      </c>
      <c r="X53" s="202">
        <v>1.55</v>
      </c>
      <c r="Y53" s="202">
        <v>0</v>
      </c>
      <c r="Z53" s="202">
        <v>2.89</v>
      </c>
      <c r="AA53" s="202">
        <v>1.03</v>
      </c>
      <c r="AB53" s="202">
        <v>0</v>
      </c>
      <c r="AC53" s="202">
        <v>13.37</v>
      </c>
      <c r="AD53" s="202">
        <v>0</v>
      </c>
      <c r="AE53" s="202">
        <v>0</v>
      </c>
      <c r="AF53" s="202">
        <v>0</v>
      </c>
      <c r="AG53" s="202">
        <v>26.91</v>
      </c>
      <c r="AH53" s="202">
        <v>0</v>
      </c>
      <c r="AI53" s="202">
        <v>0</v>
      </c>
      <c r="AJ53" s="202">
        <v>0</v>
      </c>
      <c r="AK53" s="202">
        <v>11.08</v>
      </c>
      <c r="AL53" s="202">
        <v>0</v>
      </c>
      <c r="AM53" s="202">
        <v>195.77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12.4</v>
      </c>
      <c r="E54" s="202">
        <v>0</v>
      </c>
      <c r="F54" s="202">
        <v>0</v>
      </c>
      <c r="G54" s="202">
        <v>20.92</v>
      </c>
      <c r="H54" s="202">
        <v>0</v>
      </c>
      <c r="I54" s="202">
        <v>0</v>
      </c>
      <c r="J54" s="202">
        <v>20.2</v>
      </c>
      <c r="K54" s="202">
        <v>4.3899999999999997</v>
      </c>
      <c r="L54" s="202">
        <v>260.02999999999997</v>
      </c>
      <c r="M54" s="202">
        <v>1.05</v>
      </c>
      <c r="N54" s="202">
        <v>1.35</v>
      </c>
      <c r="O54" s="202">
        <v>0</v>
      </c>
      <c r="P54" s="202">
        <v>1.4</v>
      </c>
      <c r="Q54" s="202">
        <v>3.04</v>
      </c>
      <c r="R54" s="202">
        <v>0.48</v>
      </c>
      <c r="S54" s="202">
        <v>3.92</v>
      </c>
      <c r="T54" s="202">
        <v>0</v>
      </c>
      <c r="U54" s="202">
        <v>2.1800000000000002</v>
      </c>
      <c r="V54" s="202">
        <v>0.16</v>
      </c>
      <c r="W54" s="202">
        <v>0.37</v>
      </c>
      <c r="X54" s="202">
        <v>1.55</v>
      </c>
      <c r="Y54" s="202">
        <v>0</v>
      </c>
      <c r="Z54" s="202">
        <v>2.89</v>
      </c>
      <c r="AA54" s="202">
        <v>19.899999999999999</v>
      </c>
      <c r="AB54" s="202">
        <v>0</v>
      </c>
      <c r="AC54" s="202">
        <v>13.37</v>
      </c>
      <c r="AD54" s="202">
        <v>0</v>
      </c>
      <c r="AE54" s="202">
        <v>0</v>
      </c>
      <c r="AF54" s="202">
        <v>0</v>
      </c>
      <c r="AG54" s="202">
        <v>26.91</v>
      </c>
      <c r="AH54" s="202">
        <v>0</v>
      </c>
      <c r="AI54" s="202">
        <v>0</v>
      </c>
      <c r="AJ54" s="202">
        <v>0</v>
      </c>
      <c r="AK54" s="202">
        <v>11.08</v>
      </c>
      <c r="AL54" s="202">
        <v>0</v>
      </c>
      <c r="AM54" s="202">
        <v>195.77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12.4</v>
      </c>
      <c r="E55" s="202">
        <v>0</v>
      </c>
      <c r="F55" s="202">
        <v>0</v>
      </c>
      <c r="G55" s="202">
        <v>20.92</v>
      </c>
      <c r="H55" s="202">
        <v>0</v>
      </c>
      <c r="I55" s="202">
        <v>0</v>
      </c>
      <c r="J55" s="202">
        <v>20.2</v>
      </c>
      <c r="K55" s="202">
        <v>4.3899999999999997</v>
      </c>
      <c r="L55" s="202">
        <v>260.02999999999997</v>
      </c>
      <c r="M55" s="202">
        <v>1.05</v>
      </c>
      <c r="N55" s="202">
        <v>1.35</v>
      </c>
      <c r="O55" s="202">
        <v>0</v>
      </c>
      <c r="P55" s="202">
        <v>1.4</v>
      </c>
      <c r="Q55" s="202">
        <v>3.04</v>
      </c>
      <c r="R55" s="202">
        <v>6.07</v>
      </c>
      <c r="S55" s="202">
        <v>3.92</v>
      </c>
      <c r="T55" s="202">
        <v>0</v>
      </c>
      <c r="U55" s="202">
        <v>2.1800000000000002</v>
      </c>
      <c r="V55" s="202">
        <v>2.0699999999999998</v>
      </c>
      <c r="W55" s="202">
        <v>0.37</v>
      </c>
      <c r="X55" s="202">
        <v>1.55</v>
      </c>
      <c r="Y55" s="202">
        <v>0</v>
      </c>
      <c r="Z55" s="202">
        <v>56.9</v>
      </c>
      <c r="AA55" s="202">
        <v>19.899999999999999</v>
      </c>
      <c r="AB55" s="202">
        <v>0</v>
      </c>
      <c r="AC55" s="202">
        <v>13.37</v>
      </c>
      <c r="AD55" s="202">
        <v>0</v>
      </c>
      <c r="AE55" s="202">
        <v>0</v>
      </c>
      <c r="AF55" s="202">
        <v>0</v>
      </c>
      <c r="AG55" s="202">
        <v>26.91</v>
      </c>
      <c r="AH55" s="202">
        <v>0</v>
      </c>
      <c r="AI55" s="202">
        <v>0</v>
      </c>
      <c r="AJ55" s="202">
        <v>0</v>
      </c>
      <c r="AK55" s="202">
        <v>11.08</v>
      </c>
      <c r="AL55" s="202">
        <v>0</v>
      </c>
      <c r="AM55" s="202">
        <v>195.77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12.4</v>
      </c>
      <c r="E56" s="202">
        <v>0</v>
      </c>
      <c r="F56" s="202">
        <v>0</v>
      </c>
      <c r="G56" s="202">
        <v>20.92</v>
      </c>
      <c r="H56" s="202">
        <v>0</v>
      </c>
      <c r="I56" s="202">
        <v>0</v>
      </c>
      <c r="J56" s="202">
        <v>20.2</v>
      </c>
      <c r="K56" s="202">
        <v>4.3899999999999997</v>
      </c>
      <c r="L56" s="202">
        <v>260.02999999999997</v>
      </c>
      <c r="M56" s="202">
        <v>1.05</v>
      </c>
      <c r="N56" s="202">
        <v>1.35</v>
      </c>
      <c r="O56" s="202">
        <v>0</v>
      </c>
      <c r="P56" s="202">
        <v>1.4</v>
      </c>
      <c r="Q56" s="202">
        <v>3.04</v>
      </c>
      <c r="R56" s="202">
        <v>6.33</v>
      </c>
      <c r="S56" s="202">
        <v>3.92</v>
      </c>
      <c r="T56" s="202">
        <v>0</v>
      </c>
      <c r="U56" s="202">
        <v>2.1800000000000002</v>
      </c>
      <c r="V56" s="202">
        <v>2.0699999999999998</v>
      </c>
      <c r="W56" s="202">
        <v>0.37</v>
      </c>
      <c r="X56" s="202">
        <v>1.55</v>
      </c>
      <c r="Y56" s="202">
        <v>0</v>
      </c>
      <c r="Z56" s="202">
        <v>58.69</v>
      </c>
      <c r="AA56" s="202">
        <v>19.899999999999999</v>
      </c>
      <c r="AB56" s="202">
        <v>0</v>
      </c>
      <c r="AC56" s="202">
        <v>13.37</v>
      </c>
      <c r="AD56" s="202">
        <v>0</v>
      </c>
      <c r="AE56" s="202">
        <v>0</v>
      </c>
      <c r="AF56" s="202">
        <v>0</v>
      </c>
      <c r="AG56" s="202">
        <v>26.91</v>
      </c>
      <c r="AH56" s="202">
        <v>0</v>
      </c>
      <c r="AI56" s="202">
        <v>0</v>
      </c>
      <c r="AJ56" s="202">
        <v>0</v>
      </c>
      <c r="AK56" s="202">
        <v>11.08</v>
      </c>
      <c r="AL56" s="202">
        <v>0</v>
      </c>
      <c r="AM56" s="202">
        <v>195.77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12.4</v>
      </c>
      <c r="E57" s="202">
        <v>0</v>
      </c>
      <c r="F57" s="202">
        <v>0</v>
      </c>
      <c r="G57" s="202">
        <v>20.92</v>
      </c>
      <c r="H57" s="202">
        <v>0</v>
      </c>
      <c r="I57" s="202">
        <v>0</v>
      </c>
      <c r="J57" s="202">
        <v>20.2</v>
      </c>
      <c r="K57" s="202">
        <v>4.3899999999999997</v>
      </c>
      <c r="L57" s="202">
        <v>260.02999999999997</v>
      </c>
      <c r="M57" s="202">
        <v>1.05</v>
      </c>
      <c r="N57" s="202">
        <v>1.35</v>
      </c>
      <c r="O57" s="202">
        <v>0</v>
      </c>
      <c r="P57" s="202">
        <v>1.4</v>
      </c>
      <c r="Q57" s="202">
        <v>3.04</v>
      </c>
      <c r="R57" s="202">
        <v>6.33</v>
      </c>
      <c r="S57" s="202">
        <v>3.92</v>
      </c>
      <c r="T57" s="202">
        <v>0</v>
      </c>
      <c r="U57" s="202">
        <v>2.1800000000000002</v>
      </c>
      <c r="V57" s="202">
        <v>0.16</v>
      </c>
      <c r="W57" s="202">
        <v>0.37</v>
      </c>
      <c r="X57" s="202">
        <v>1.55</v>
      </c>
      <c r="Y57" s="202">
        <v>0</v>
      </c>
      <c r="Z57" s="202">
        <v>29.8</v>
      </c>
      <c r="AA57" s="202">
        <v>19.899999999999999</v>
      </c>
      <c r="AB57" s="202">
        <v>0</v>
      </c>
      <c r="AC57" s="202">
        <v>13.37</v>
      </c>
      <c r="AD57" s="202">
        <v>0</v>
      </c>
      <c r="AE57" s="202">
        <v>0</v>
      </c>
      <c r="AF57" s="202">
        <v>0</v>
      </c>
      <c r="AG57" s="202">
        <v>26.91</v>
      </c>
      <c r="AH57" s="202">
        <v>0</v>
      </c>
      <c r="AI57" s="202">
        <v>0</v>
      </c>
      <c r="AJ57" s="202">
        <v>0</v>
      </c>
      <c r="AK57" s="202">
        <v>11.08</v>
      </c>
      <c r="AL57" s="202">
        <v>0</v>
      </c>
      <c r="AM57" s="202">
        <v>195.77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12.4</v>
      </c>
      <c r="E58" s="202">
        <v>0</v>
      </c>
      <c r="F58" s="202">
        <v>0</v>
      </c>
      <c r="G58" s="202">
        <v>20.92</v>
      </c>
      <c r="H58" s="202">
        <v>0</v>
      </c>
      <c r="I58" s="202">
        <v>0</v>
      </c>
      <c r="J58" s="202">
        <v>20.2</v>
      </c>
      <c r="K58" s="202">
        <v>4.3899999999999997</v>
      </c>
      <c r="L58" s="202">
        <v>260.02999999999997</v>
      </c>
      <c r="M58" s="202">
        <v>1.05</v>
      </c>
      <c r="N58" s="202">
        <v>1.35</v>
      </c>
      <c r="O58" s="202">
        <v>0</v>
      </c>
      <c r="P58" s="202">
        <v>1.4</v>
      </c>
      <c r="Q58" s="202">
        <v>0.24</v>
      </c>
      <c r="R58" s="202">
        <v>0.48</v>
      </c>
      <c r="S58" s="202">
        <v>0.3</v>
      </c>
      <c r="T58" s="202">
        <v>0</v>
      </c>
      <c r="U58" s="202">
        <v>2.1800000000000002</v>
      </c>
      <c r="V58" s="202">
        <v>0.16</v>
      </c>
      <c r="W58" s="202">
        <v>0.37</v>
      </c>
      <c r="X58" s="202">
        <v>1.55</v>
      </c>
      <c r="Y58" s="202">
        <v>0</v>
      </c>
      <c r="Z58" s="202">
        <v>2.89</v>
      </c>
      <c r="AA58" s="202">
        <v>1.03</v>
      </c>
      <c r="AB58" s="202">
        <v>0</v>
      </c>
      <c r="AC58" s="202">
        <v>13.37</v>
      </c>
      <c r="AD58" s="202">
        <v>0</v>
      </c>
      <c r="AE58" s="202">
        <v>0</v>
      </c>
      <c r="AF58" s="202">
        <v>0</v>
      </c>
      <c r="AG58" s="202">
        <v>26.91</v>
      </c>
      <c r="AH58" s="202">
        <v>0</v>
      </c>
      <c r="AI58" s="202">
        <v>0</v>
      </c>
      <c r="AJ58" s="202">
        <v>0</v>
      </c>
      <c r="AK58" s="202">
        <v>11.08</v>
      </c>
      <c r="AL58" s="202">
        <v>0</v>
      </c>
      <c r="AM58" s="202">
        <v>195.77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12.4</v>
      </c>
      <c r="E59" s="202">
        <v>0</v>
      </c>
      <c r="F59" s="202">
        <v>0</v>
      </c>
      <c r="G59" s="202">
        <v>20.92</v>
      </c>
      <c r="H59" s="202">
        <v>0</v>
      </c>
      <c r="I59" s="202">
        <v>0</v>
      </c>
      <c r="J59" s="202">
        <v>20.2</v>
      </c>
      <c r="K59" s="202">
        <v>0.35</v>
      </c>
      <c r="L59" s="202">
        <v>186.26</v>
      </c>
      <c r="M59" s="202">
        <v>1.05</v>
      </c>
      <c r="N59" s="202">
        <v>1.35</v>
      </c>
      <c r="O59" s="202">
        <v>0</v>
      </c>
      <c r="P59" s="202">
        <v>1.4</v>
      </c>
      <c r="Q59" s="202">
        <v>0.24</v>
      </c>
      <c r="R59" s="202">
        <v>0.48</v>
      </c>
      <c r="S59" s="202">
        <v>0.3</v>
      </c>
      <c r="T59" s="202">
        <v>0</v>
      </c>
      <c r="U59" s="202">
        <v>2.1800000000000002</v>
      </c>
      <c r="V59" s="202">
        <v>0.16</v>
      </c>
      <c r="W59" s="202">
        <v>0.37</v>
      </c>
      <c r="X59" s="202">
        <v>1.55</v>
      </c>
      <c r="Y59" s="202">
        <v>0</v>
      </c>
      <c r="Z59" s="202">
        <v>2.89</v>
      </c>
      <c r="AA59" s="202">
        <v>1.03</v>
      </c>
      <c r="AB59" s="202">
        <v>0</v>
      </c>
      <c r="AC59" s="202">
        <v>13.37</v>
      </c>
      <c r="AD59" s="202">
        <v>0</v>
      </c>
      <c r="AE59" s="202">
        <v>0</v>
      </c>
      <c r="AF59" s="202">
        <v>0</v>
      </c>
      <c r="AG59" s="202">
        <v>26.91</v>
      </c>
      <c r="AH59" s="202">
        <v>0</v>
      </c>
      <c r="AI59" s="202">
        <v>0</v>
      </c>
      <c r="AJ59" s="202">
        <v>0</v>
      </c>
      <c r="AK59" s="202">
        <v>11.08</v>
      </c>
      <c r="AL59" s="202">
        <v>0</v>
      </c>
      <c r="AM59" s="202">
        <v>195.77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12.4</v>
      </c>
      <c r="E60" s="202">
        <v>0</v>
      </c>
      <c r="F60" s="202">
        <v>0</v>
      </c>
      <c r="G60" s="202">
        <v>20.92</v>
      </c>
      <c r="H60" s="202">
        <v>0</v>
      </c>
      <c r="I60" s="202">
        <v>0</v>
      </c>
      <c r="J60" s="202">
        <v>20.2</v>
      </c>
      <c r="K60" s="202">
        <v>0.35</v>
      </c>
      <c r="L60" s="202">
        <v>167</v>
      </c>
      <c r="M60" s="202">
        <v>1.05</v>
      </c>
      <c r="N60" s="202">
        <v>1.35</v>
      </c>
      <c r="O60" s="202">
        <v>0</v>
      </c>
      <c r="P60" s="202">
        <v>1.4</v>
      </c>
      <c r="Q60" s="202">
        <v>0.24</v>
      </c>
      <c r="R60" s="202">
        <v>0.48</v>
      </c>
      <c r="S60" s="202">
        <v>0.3</v>
      </c>
      <c r="T60" s="202">
        <v>0</v>
      </c>
      <c r="U60" s="202">
        <v>2.1800000000000002</v>
      </c>
      <c r="V60" s="202">
        <v>0.16</v>
      </c>
      <c r="W60" s="202">
        <v>0.37</v>
      </c>
      <c r="X60" s="202">
        <v>1.55</v>
      </c>
      <c r="Y60" s="202">
        <v>0</v>
      </c>
      <c r="Z60" s="202">
        <v>2.89</v>
      </c>
      <c r="AA60" s="202">
        <v>1.03</v>
      </c>
      <c r="AB60" s="202">
        <v>0</v>
      </c>
      <c r="AC60" s="202">
        <v>13.37</v>
      </c>
      <c r="AD60" s="202">
        <v>0</v>
      </c>
      <c r="AE60" s="202">
        <v>0</v>
      </c>
      <c r="AF60" s="202">
        <v>0</v>
      </c>
      <c r="AG60" s="202">
        <v>26.91</v>
      </c>
      <c r="AH60" s="202">
        <v>0</v>
      </c>
      <c r="AI60" s="202">
        <v>0</v>
      </c>
      <c r="AJ60" s="202">
        <v>0</v>
      </c>
      <c r="AK60" s="202">
        <v>11.08</v>
      </c>
      <c r="AL60" s="202">
        <v>0</v>
      </c>
      <c r="AM60" s="202">
        <v>195.77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12.4</v>
      </c>
      <c r="E61" s="202">
        <v>0</v>
      </c>
      <c r="F61" s="202">
        <v>0</v>
      </c>
      <c r="G61" s="202">
        <v>20.92</v>
      </c>
      <c r="H61" s="202">
        <v>0</v>
      </c>
      <c r="I61" s="202">
        <v>0</v>
      </c>
      <c r="J61" s="202">
        <v>20.2</v>
      </c>
      <c r="K61" s="202">
        <v>0.35</v>
      </c>
      <c r="L61" s="202">
        <v>167</v>
      </c>
      <c r="M61" s="202">
        <v>1.05</v>
      </c>
      <c r="N61" s="202">
        <v>1.35</v>
      </c>
      <c r="O61" s="202">
        <v>0</v>
      </c>
      <c r="P61" s="202">
        <v>1.4</v>
      </c>
      <c r="Q61" s="202">
        <v>0.24</v>
      </c>
      <c r="R61" s="202">
        <v>0.48</v>
      </c>
      <c r="S61" s="202">
        <v>0.3</v>
      </c>
      <c r="T61" s="202">
        <v>0</v>
      </c>
      <c r="U61" s="202">
        <v>2.1800000000000002</v>
      </c>
      <c r="V61" s="202">
        <v>0.16</v>
      </c>
      <c r="W61" s="202">
        <v>0.37</v>
      </c>
      <c r="X61" s="202">
        <v>1.55</v>
      </c>
      <c r="Y61" s="202">
        <v>0</v>
      </c>
      <c r="Z61" s="202">
        <v>2.89</v>
      </c>
      <c r="AA61" s="202">
        <v>1.03</v>
      </c>
      <c r="AB61" s="202">
        <v>0</v>
      </c>
      <c r="AC61" s="202">
        <v>13.37</v>
      </c>
      <c r="AD61" s="202">
        <v>0</v>
      </c>
      <c r="AE61" s="202">
        <v>0</v>
      </c>
      <c r="AF61" s="202">
        <v>0</v>
      </c>
      <c r="AG61" s="202">
        <v>26.91</v>
      </c>
      <c r="AH61" s="202">
        <v>0</v>
      </c>
      <c r="AI61" s="202">
        <v>0</v>
      </c>
      <c r="AJ61" s="202">
        <v>0</v>
      </c>
      <c r="AK61" s="202">
        <v>11.08</v>
      </c>
      <c r="AL61" s="202">
        <v>0</v>
      </c>
      <c r="AM61" s="202">
        <v>195.77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12.4</v>
      </c>
      <c r="E62" s="202">
        <v>0</v>
      </c>
      <c r="F62" s="202">
        <v>0</v>
      </c>
      <c r="G62" s="202">
        <v>20.92</v>
      </c>
      <c r="H62" s="202">
        <v>0</v>
      </c>
      <c r="I62" s="202">
        <v>0</v>
      </c>
      <c r="J62" s="202">
        <v>20.2</v>
      </c>
      <c r="K62" s="202">
        <v>0.35</v>
      </c>
      <c r="L62" s="202">
        <v>167</v>
      </c>
      <c r="M62" s="202">
        <v>1.05</v>
      </c>
      <c r="N62" s="202">
        <v>1.35</v>
      </c>
      <c r="O62" s="202">
        <v>0</v>
      </c>
      <c r="P62" s="202">
        <v>1.4</v>
      </c>
      <c r="Q62" s="202">
        <v>0.24</v>
      </c>
      <c r="R62" s="202">
        <v>0.48</v>
      </c>
      <c r="S62" s="202">
        <v>0.3</v>
      </c>
      <c r="T62" s="202">
        <v>0</v>
      </c>
      <c r="U62" s="202">
        <v>2.1800000000000002</v>
      </c>
      <c r="V62" s="202">
        <v>0.16</v>
      </c>
      <c r="W62" s="202">
        <v>0.37</v>
      </c>
      <c r="X62" s="202">
        <v>1.55</v>
      </c>
      <c r="Y62" s="202">
        <v>0</v>
      </c>
      <c r="Z62" s="202">
        <v>2.89</v>
      </c>
      <c r="AA62" s="202">
        <v>1.03</v>
      </c>
      <c r="AB62" s="202">
        <v>0</v>
      </c>
      <c r="AC62" s="202">
        <v>13.37</v>
      </c>
      <c r="AD62" s="202">
        <v>0</v>
      </c>
      <c r="AE62" s="202">
        <v>0</v>
      </c>
      <c r="AF62" s="202">
        <v>0</v>
      </c>
      <c r="AG62" s="202">
        <v>26.91</v>
      </c>
      <c r="AH62" s="202">
        <v>0</v>
      </c>
      <c r="AI62" s="202">
        <v>0</v>
      </c>
      <c r="AJ62" s="202">
        <v>0</v>
      </c>
      <c r="AK62" s="202">
        <v>11.08</v>
      </c>
      <c r="AL62" s="202">
        <v>0</v>
      </c>
      <c r="AM62" s="202">
        <v>195.77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12.4</v>
      </c>
      <c r="E63" s="202">
        <v>0</v>
      </c>
      <c r="F63" s="202">
        <v>0</v>
      </c>
      <c r="G63" s="202">
        <v>20.92</v>
      </c>
      <c r="H63" s="202">
        <v>0</v>
      </c>
      <c r="I63" s="202">
        <v>0</v>
      </c>
      <c r="J63" s="202">
        <v>20.2</v>
      </c>
      <c r="K63" s="202">
        <v>0.35</v>
      </c>
      <c r="L63" s="202">
        <v>167</v>
      </c>
      <c r="M63" s="202">
        <v>1.05</v>
      </c>
      <c r="N63" s="202">
        <v>1.35</v>
      </c>
      <c r="O63" s="202">
        <v>0</v>
      </c>
      <c r="P63" s="202">
        <v>1.4</v>
      </c>
      <c r="Q63" s="202">
        <v>0.24</v>
      </c>
      <c r="R63" s="202">
        <v>0.48</v>
      </c>
      <c r="S63" s="202">
        <v>0.3</v>
      </c>
      <c r="T63" s="202">
        <v>0</v>
      </c>
      <c r="U63" s="202">
        <v>2.1800000000000002</v>
      </c>
      <c r="V63" s="202">
        <v>0.16</v>
      </c>
      <c r="W63" s="202">
        <v>0.37</v>
      </c>
      <c r="X63" s="202">
        <v>1.55</v>
      </c>
      <c r="Y63" s="202">
        <v>0</v>
      </c>
      <c r="Z63" s="202">
        <v>2.16</v>
      </c>
      <c r="AA63" s="202">
        <v>1.03</v>
      </c>
      <c r="AB63" s="202">
        <v>0</v>
      </c>
      <c r="AC63" s="202">
        <v>13.37</v>
      </c>
      <c r="AD63" s="202">
        <v>0</v>
      </c>
      <c r="AE63" s="202">
        <v>0</v>
      </c>
      <c r="AF63" s="202">
        <v>0</v>
      </c>
      <c r="AG63" s="202">
        <v>26.91</v>
      </c>
      <c r="AH63" s="202">
        <v>0</v>
      </c>
      <c r="AI63" s="202">
        <v>0</v>
      </c>
      <c r="AJ63" s="202">
        <v>0</v>
      </c>
      <c r="AK63" s="202">
        <v>11.08</v>
      </c>
      <c r="AL63" s="202">
        <v>0</v>
      </c>
      <c r="AM63" s="202">
        <v>195.77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12.4</v>
      </c>
      <c r="E64" s="202">
        <v>0</v>
      </c>
      <c r="F64" s="202">
        <v>0</v>
      </c>
      <c r="G64" s="202">
        <v>20.92</v>
      </c>
      <c r="H64" s="202">
        <v>0</v>
      </c>
      <c r="I64" s="202">
        <v>0</v>
      </c>
      <c r="J64" s="202">
        <v>20.2</v>
      </c>
      <c r="K64" s="202">
        <v>0.35</v>
      </c>
      <c r="L64" s="202">
        <v>167</v>
      </c>
      <c r="M64" s="202">
        <v>1.05</v>
      </c>
      <c r="N64" s="202">
        <v>1.35</v>
      </c>
      <c r="O64" s="202">
        <v>0</v>
      </c>
      <c r="P64" s="202">
        <v>1.4</v>
      </c>
      <c r="Q64" s="202">
        <v>0.24</v>
      </c>
      <c r="R64" s="202">
        <v>0.48</v>
      </c>
      <c r="S64" s="202">
        <v>0.3</v>
      </c>
      <c r="T64" s="202">
        <v>0</v>
      </c>
      <c r="U64" s="202">
        <v>2.1800000000000002</v>
      </c>
      <c r="V64" s="202">
        <v>0.16</v>
      </c>
      <c r="W64" s="202">
        <v>0.37</v>
      </c>
      <c r="X64" s="202">
        <v>1.55</v>
      </c>
      <c r="Y64" s="202">
        <v>0</v>
      </c>
      <c r="Z64" s="202">
        <v>2.16</v>
      </c>
      <c r="AA64" s="202">
        <v>1.03</v>
      </c>
      <c r="AB64" s="202">
        <v>0</v>
      </c>
      <c r="AC64" s="202">
        <v>13.37</v>
      </c>
      <c r="AD64" s="202">
        <v>0</v>
      </c>
      <c r="AE64" s="202">
        <v>0</v>
      </c>
      <c r="AF64" s="202">
        <v>0</v>
      </c>
      <c r="AG64" s="202">
        <v>26.91</v>
      </c>
      <c r="AH64" s="202">
        <v>0</v>
      </c>
      <c r="AI64" s="202">
        <v>0</v>
      </c>
      <c r="AJ64" s="202">
        <v>0</v>
      </c>
      <c r="AK64" s="202">
        <v>11.08</v>
      </c>
      <c r="AL64" s="202">
        <v>0</v>
      </c>
      <c r="AM64" s="202">
        <v>195.77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12.4</v>
      </c>
      <c r="E65" s="202">
        <v>0</v>
      </c>
      <c r="F65" s="202">
        <v>0</v>
      </c>
      <c r="G65" s="202">
        <v>20.92</v>
      </c>
      <c r="H65" s="202">
        <v>0</v>
      </c>
      <c r="I65" s="202">
        <v>0</v>
      </c>
      <c r="J65" s="202">
        <v>20.2</v>
      </c>
      <c r="K65" s="202">
        <v>0.35</v>
      </c>
      <c r="L65" s="202">
        <v>167</v>
      </c>
      <c r="M65" s="202">
        <v>1.05</v>
      </c>
      <c r="N65" s="202">
        <v>1.35</v>
      </c>
      <c r="O65" s="202">
        <v>0</v>
      </c>
      <c r="P65" s="202">
        <v>1.4</v>
      </c>
      <c r="Q65" s="202">
        <v>0.24</v>
      </c>
      <c r="R65" s="202">
        <v>0.48</v>
      </c>
      <c r="S65" s="202">
        <v>0.3</v>
      </c>
      <c r="T65" s="202">
        <v>0</v>
      </c>
      <c r="U65" s="202">
        <v>2.1800000000000002</v>
      </c>
      <c r="V65" s="202">
        <v>0.16</v>
      </c>
      <c r="W65" s="202">
        <v>0.37</v>
      </c>
      <c r="X65" s="202">
        <v>1.55</v>
      </c>
      <c r="Y65" s="202">
        <v>0</v>
      </c>
      <c r="Z65" s="202">
        <v>2.89</v>
      </c>
      <c r="AA65" s="202">
        <v>1.03</v>
      </c>
      <c r="AB65" s="202">
        <v>0</v>
      </c>
      <c r="AC65" s="202">
        <v>15.73</v>
      </c>
      <c r="AD65" s="202">
        <v>0</v>
      </c>
      <c r="AE65" s="202">
        <v>0</v>
      </c>
      <c r="AF65" s="202">
        <v>0</v>
      </c>
      <c r="AG65" s="202">
        <v>26.91</v>
      </c>
      <c r="AH65" s="202">
        <v>0</v>
      </c>
      <c r="AI65" s="202">
        <v>0</v>
      </c>
      <c r="AJ65" s="202">
        <v>0</v>
      </c>
      <c r="AK65" s="202">
        <v>11.08</v>
      </c>
      <c r="AL65" s="202">
        <v>0</v>
      </c>
      <c r="AM65" s="202">
        <v>195.77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12.4</v>
      </c>
      <c r="E66" s="202">
        <v>0</v>
      </c>
      <c r="F66" s="202">
        <v>0</v>
      </c>
      <c r="G66" s="202">
        <v>20.92</v>
      </c>
      <c r="H66" s="202">
        <v>0</v>
      </c>
      <c r="I66" s="202">
        <v>0</v>
      </c>
      <c r="J66" s="202">
        <v>20.2</v>
      </c>
      <c r="K66" s="202">
        <v>0.35</v>
      </c>
      <c r="L66" s="202">
        <v>167</v>
      </c>
      <c r="M66" s="202">
        <v>1.05</v>
      </c>
      <c r="N66" s="202">
        <v>1.35</v>
      </c>
      <c r="O66" s="202">
        <v>0</v>
      </c>
      <c r="P66" s="202">
        <v>1.4</v>
      </c>
      <c r="Q66" s="202">
        <v>0.24</v>
      </c>
      <c r="R66" s="202">
        <v>0.48</v>
      </c>
      <c r="S66" s="202">
        <v>0.3</v>
      </c>
      <c r="T66" s="202">
        <v>0</v>
      </c>
      <c r="U66" s="202">
        <v>2.1800000000000002</v>
      </c>
      <c r="V66" s="202">
        <v>0.16</v>
      </c>
      <c r="W66" s="202">
        <v>0.37</v>
      </c>
      <c r="X66" s="202">
        <v>1.55</v>
      </c>
      <c r="Y66" s="202">
        <v>0</v>
      </c>
      <c r="Z66" s="202">
        <v>2.89</v>
      </c>
      <c r="AA66" s="202">
        <v>1.03</v>
      </c>
      <c r="AB66" s="202">
        <v>0</v>
      </c>
      <c r="AC66" s="202">
        <v>15.73</v>
      </c>
      <c r="AD66" s="202">
        <v>0</v>
      </c>
      <c r="AE66" s="202">
        <v>0</v>
      </c>
      <c r="AF66" s="202">
        <v>0</v>
      </c>
      <c r="AG66" s="202">
        <v>26.91</v>
      </c>
      <c r="AH66" s="202">
        <v>0</v>
      </c>
      <c r="AI66" s="202">
        <v>0</v>
      </c>
      <c r="AJ66" s="202">
        <v>0</v>
      </c>
      <c r="AK66" s="202">
        <v>11.08</v>
      </c>
      <c r="AL66" s="202">
        <v>0</v>
      </c>
      <c r="AM66" s="202">
        <v>195.77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12.24</v>
      </c>
      <c r="E67" s="202">
        <v>0</v>
      </c>
      <c r="F67" s="202">
        <v>0</v>
      </c>
      <c r="G67" s="202">
        <v>20.92</v>
      </c>
      <c r="H67" s="202">
        <v>0</v>
      </c>
      <c r="I67" s="202">
        <v>0</v>
      </c>
      <c r="J67" s="202">
        <v>20.2</v>
      </c>
      <c r="K67" s="202">
        <v>0.35</v>
      </c>
      <c r="L67" s="202">
        <v>109.24</v>
      </c>
      <c r="M67" s="202">
        <v>1.05</v>
      </c>
      <c r="N67" s="202">
        <v>1.35</v>
      </c>
      <c r="O67" s="202">
        <v>0</v>
      </c>
      <c r="P67" s="202">
        <v>1.4</v>
      </c>
      <c r="Q67" s="202">
        <v>0.24</v>
      </c>
      <c r="R67" s="202">
        <v>0.48</v>
      </c>
      <c r="S67" s="202">
        <v>0.3</v>
      </c>
      <c r="T67" s="202">
        <v>0</v>
      </c>
      <c r="U67" s="202">
        <v>2.1800000000000002</v>
      </c>
      <c r="V67" s="202">
        <v>0.16</v>
      </c>
      <c r="W67" s="202">
        <v>0.37</v>
      </c>
      <c r="X67" s="202">
        <v>1.55</v>
      </c>
      <c r="Y67" s="202">
        <v>0</v>
      </c>
      <c r="Z67" s="202">
        <v>2.89</v>
      </c>
      <c r="AA67" s="202">
        <v>1.03</v>
      </c>
      <c r="AB67" s="202">
        <v>0</v>
      </c>
      <c r="AC67" s="202">
        <v>13.37</v>
      </c>
      <c r="AD67" s="202">
        <v>0</v>
      </c>
      <c r="AE67" s="202">
        <v>0</v>
      </c>
      <c r="AF67" s="202">
        <v>0</v>
      </c>
      <c r="AG67" s="202">
        <v>26.91</v>
      </c>
      <c r="AH67" s="202">
        <v>0</v>
      </c>
      <c r="AI67" s="202">
        <v>0</v>
      </c>
      <c r="AJ67" s="202">
        <v>0</v>
      </c>
      <c r="AK67" s="202">
        <v>11.08</v>
      </c>
      <c r="AL67" s="202">
        <v>0</v>
      </c>
      <c r="AM67" s="202">
        <v>195.77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12.24</v>
      </c>
      <c r="E68" s="202">
        <v>0</v>
      </c>
      <c r="F68" s="202">
        <v>0</v>
      </c>
      <c r="G68" s="202">
        <v>20.92</v>
      </c>
      <c r="H68" s="202">
        <v>0</v>
      </c>
      <c r="I68" s="202">
        <v>0</v>
      </c>
      <c r="J68" s="202">
        <v>20.2</v>
      </c>
      <c r="K68" s="202">
        <v>0.35</v>
      </c>
      <c r="L68" s="202">
        <v>109.24</v>
      </c>
      <c r="M68" s="202">
        <v>1.05</v>
      </c>
      <c r="N68" s="202">
        <v>1.35</v>
      </c>
      <c r="O68" s="202">
        <v>0</v>
      </c>
      <c r="P68" s="202">
        <v>1.4</v>
      </c>
      <c r="Q68" s="202">
        <v>0.24</v>
      </c>
      <c r="R68" s="202">
        <v>0.48</v>
      </c>
      <c r="S68" s="202">
        <v>0.3</v>
      </c>
      <c r="T68" s="202">
        <v>0</v>
      </c>
      <c r="U68" s="202">
        <v>2.1800000000000002</v>
      </c>
      <c r="V68" s="202">
        <v>0.16</v>
      </c>
      <c r="W68" s="202">
        <v>0.37</v>
      </c>
      <c r="X68" s="202">
        <v>1.55</v>
      </c>
      <c r="Y68" s="202">
        <v>0</v>
      </c>
      <c r="Z68" s="202">
        <v>2.89</v>
      </c>
      <c r="AA68" s="202">
        <v>1.03</v>
      </c>
      <c r="AB68" s="202">
        <v>0</v>
      </c>
      <c r="AC68" s="202">
        <v>13.37</v>
      </c>
      <c r="AD68" s="202">
        <v>0</v>
      </c>
      <c r="AE68" s="202">
        <v>0</v>
      </c>
      <c r="AF68" s="202">
        <v>0</v>
      </c>
      <c r="AG68" s="202">
        <v>26.91</v>
      </c>
      <c r="AH68" s="202">
        <v>0</v>
      </c>
      <c r="AI68" s="202">
        <v>0</v>
      </c>
      <c r="AJ68" s="202">
        <v>0</v>
      </c>
      <c r="AK68" s="202">
        <v>11.08</v>
      </c>
      <c r="AL68" s="202">
        <v>0</v>
      </c>
      <c r="AM68" s="202">
        <v>195.77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12.24</v>
      </c>
      <c r="E69" s="202">
        <v>0</v>
      </c>
      <c r="F69" s="202">
        <v>0</v>
      </c>
      <c r="G69" s="202">
        <v>20.92</v>
      </c>
      <c r="H69" s="202">
        <v>0</v>
      </c>
      <c r="I69" s="202">
        <v>0</v>
      </c>
      <c r="J69" s="202">
        <v>20.2</v>
      </c>
      <c r="K69" s="202">
        <v>0.35</v>
      </c>
      <c r="L69" s="202">
        <v>61.09</v>
      </c>
      <c r="M69" s="202">
        <v>1.05</v>
      </c>
      <c r="N69" s="202">
        <v>1.35</v>
      </c>
      <c r="O69" s="202">
        <v>0</v>
      </c>
      <c r="P69" s="202">
        <v>1.4</v>
      </c>
      <c r="Q69" s="202">
        <v>0.24</v>
      </c>
      <c r="R69" s="202">
        <v>0.48</v>
      </c>
      <c r="S69" s="202">
        <v>0.3</v>
      </c>
      <c r="T69" s="202">
        <v>0</v>
      </c>
      <c r="U69" s="202">
        <v>2.29</v>
      </c>
      <c r="V69" s="202">
        <v>0.16</v>
      </c>
      <c r="W69" s="202">
        <v>0.37</v>
      </c>
      <c r="X69" s="202">
        <v>1.55</v>
      </c>
      <c r="Y69" s="202">
        <v>0</v>
      </c>
      <c r="Z69" s="202">
        <v>2.89</v>
      </c>
      <c r="AA69" s="202">
        <v>1.03</v>
      </c>
      <c r="AB69" s="202">
        <v>0</v>
      </c>
      <c r="AC69" s="202">
        <v>13.37</v>
      </c>
      <c r="AD69" s="202">
        <v>0</v>
      </c>
      <c r="AE69" s="202">
        <v>0</v>
      </c>
      <c r="AF69" s="202">
        <v>0</v>
      </c>
      <c r="AG69" s="202">
        <v>26.91</v>
      </c>
      <c r="AH69" s="202">
        <v>0</v>
      </c>
      <c r="AI69" s="202">
        <v>0</v>
      </c>
      <c r="AJ69" s="202">
        <v>0</v>
      </c>
      <c r="AK69" s="202">
        <v>11.08</v>
      </c>
      <c r="AL69" s="202">
        <v>0</v>
      </c>
      <c r="AM69" s="202">
        <v>195.77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12.24</v>
      </c>
      <c r="E70" s="202">
        <v>0</v>
      </c>
      <c r="F70" s="202">
        <v>0</v>
      </c>
      <c r="G70" s="202">
        <v>20.92</v>
      </c>
      <c r="H70" s="202">
        <v>0</v>
      </c>
      <c r="I70" s="202">
        <v>0</v>
      </c>
      <c r="J70" s="202">
        <v>20.2</v>
      </c>
      <c r="K70" s="202">
        <v>0.35</v>
      </c>
      <c r="L70" s="202">
        <v>61.09</v>
      </c>
      <c r="M70" s="202">
        <v>1.05</v>
      </c>
      <c r="N70" s="202">
        <v>1.35</v>
      </c>
      <c r="O70" s="202">
        <v>0</v>
      </c>
      <c r="P70" s="202">
        <v>1.4</v>
      </c>
      <c r="Q70" s="202">
        <v>0.24</v>
      </c>
      <c r="R70" s="202">
        <v>0.48</v>
      </c>
      <c r="S70" s="202">
        <v>0.3</v>
      </c>
      <c r="T70" s="202">
        <v>0</v>
      </c>
      <c r="U70" s="202">
        <v>2.2200000000000002</v>
      </c>
      <c r="V70" s="202">
        <v>0.16</v>
      </c>
      <c r="W70" s="202">
        <v>0.37</v>
      </c>
      <c r="X70" s="202">
        <v>1.55</v>
      </c>
      <c r="Y70" s="202">
        <v>0</v>
      </c>
      <c r="Z70" s="202">
        <v>2.89</v>
      </c>
      <c r="AA70" s="202">
        <v>1.03</v>
      </c>
      <c r="AB70" s="202">
        <v>0</v>
      </c>
      <c r="AC70" s="202">
        <v>13.37</v>
      </c>
      <c r="AD70" s="202">
        <v>0</v>
      </c>
      <c r="AE70" s="202">
        <v>0</v>
      </c>
      <c r="AF70" s="202">
        <v>0</v>
      </c>
      <c r="AG70" s="202">
        <v>26.91</v>
      </c>
      <c r="AH70" s="202">
        <v>0</v>
      </c>
      <c r="AI70" s="202">
        <v>0</v>
      </c>
      <c r="AJ70" s="202">
        <v>0</v>
      </c>
      <c r="AK70" s="202">
        <v>11.08</v>
      </c>
      <c r="AL70" s="202">
        <v>0</v>
      </c>
      <c r="AM70" s="202">
        <v>195.77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12.24</v>
      </c>
      <c r="E71" s="202">
        <v>0</v>
      </c>
      <c r="F71" s="202">
        <v>0</v>
      </c>
      <c r="G71" s="202">
        <v>20.92</v>
      </c>
      <c r="H71" s="202">
        <v>0</v>
      </c>
      <c r="I71" s="202">
        <v>0</v>
      </c>
      <c r="J71" s="202">
        <v>20.2</v>
      </c>
      <c r="K71" s="202">
        <v>0.35</v>
      </c>
      <c r="L71" s="202">
        <v>61.09</v>
      </c>
      <c r="M71" s="202">
        <v>1.05</v>
      </c>
      <c r="N71" s="202">
        <v>1.35</v>
      </c>
      <c r="O71" s="202">
        <v>0</v>
      </c>
      <c r="P71" s="202">
        <v>1.4</v>
      </c>
      <c r="Q71" s="202">
        <v>0.24</v>
      </c>
      <c r="R71" s="202">
        <v>0.48</v>
      </c>
      <c r="S71" s="202">
        <v>0.3</v>
      </c>
      <c r="T71" s="202">
        <v>0</v>
      </c>
      <c r="U71" s="202">
        <v>2.2200000000000002</v>
      </c>
      <c r="V71" s="202">
        <v>0.16</v>
      </c>
      <c r="W71" s="202">
        <v>0.37</v>
      </c>
      <c r="X71" s="202">
        <v>1.55</v>
      </c>
      <c r="Y71" s="202">
        <v>0</v>
      </c>
      <c r="Z71" s="202">
        <v>2.89</v>
      </c>
      <c r="AA71" s="202">
        <v>1.03</v>
      </c>
      <c r="AB71" s="202">
        <v>0</v>
      </c>
      <c r="AC71" s="202">
        <v>13.37</v>
      </c>
      <c r="AD71" s="202">
        <v>0</v>
      </c>
      <c r="AE71" s="202">
        <v>0</v>
      </c>
      <c r="AF71" s="202">
        <v>0</v>
      </c>
      <c r="AG71" s="202">
        <v>26.91</v>
      </c>
      <c r="AH71" s="202">
        <v>0</v>
      </c>
      <c r="AI71" s="202">
        <v>0</v>
      </c>
      <c r="AJ71" s="202">
        <v>0</v>
      </c>
      <c r="AK71" s="202">
        <v>11.08</v>
      </c>
      <c r="AL71" s="202">
        <v>0</v>
      </c>
      <c r="AM71" s="202">
        <v>195.77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12.24</v>
      </c>
      <c r="E72" s="202">
        <v>0</v>
      </c>
      <c r="F72" s="202">
        <v>0</v>
      </c>
      <c r="G72" s="202">
        <v>20.92</v>
      </c>
      <c r="H72" s="202">
        <v>0</v>
      </c>
      <c r="I72" s="202">
        <v>0</v>
      </c>
      <c r="J72" s="202">
        <v>20.97</v>
      </c>
      <c r="K72" s="202">
        <v>0.35</v>
      </c>
      <c r="L72" s="202">
        <v>61.09</v>
      </c>
      <c r="M72" s="202">
        <v>1.05</v>
      </c>
      <c r="N72" s="202">
        <v>1.35</v>
      </c>
      <c r="O72" s="202">
        <v>0</v>
      </c>
      <c r="P72" s="202">
        <v>1.4</v>
      </c>
      <c r="Q72" s="202">
        <v>0.24</v>
      </c>
      <c r="R72" s="202">
        <v>0.48</v>
      </c>
      <c r="S72" s="202">
        <v>0.3</v>
      </c>
      <c r="T72" s="202">
        <v>0</v>
      </c>
      <c r="U72" s="202">
        <v>2.2200000000000002</v>
      </c>
      <c r="V72" s="202">
        <v>0.16</v>
      </c>
      <c r="W72" s="202">
        <v>0.37</v>
      </c>
      <c r="X72" s="202">
        <v>1.55</v>
      </c>
      <c r="Y72" s="202">
        <v>0</v>
      </c>
      <c r="Z72" s="202">
        <v>2.89</v>
      </c>
      <c r="AA72" s="202">
        <v>1.03</v>
      </c>
      <c r="AB72" s="202">
        <v>0</v>
      </c>
      <c r="AC72" s="202">
        <v>13.37</v>
      </c>
      <c r="AD72" s="202">
        <v>0</v>
      </c>
      <c r="AE72" s="202">
        <v>0</v>
      </c>
      <c r="AF72" s="202">
        <v>0</v>
      </c>
      <c r="AG72" s="202">
        <v>26.91</v>
      </c>
      <c r="AH72" s="202">
        <v>0</v>
      </c>
      <c r="AI72" s="202">
        <v>0</v>
      </c>
      <c r="AJ72" s="202">
        <v>0</v>
      </c>
      <c r="AK72" s="202">
        <v>11.08</v>
      </c>
      <c r="AL72" s="202">
        <v>0</v>
      </c>
      <c r="AM72" s="202">
        <v>195.77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12.24</v>
      </c>
      <c r="E73" s="202">
        <v>0</v>
      </c>
      <c r="F73" s="202">
        <v>0</v>
      </c>
      <c r="G73" s="202">
        <v>20.92</v>
      </c>
      <c r="H73" s="202">
        <v>0</v>
      </c>
      <c r="I73" s="202">
        <v>0</v>
      </c>
      <c r="J73" s="202">
        <v>20.97</v>
      </c>
      <c r="K73" s="202">
        <v>0.35</v>
      </c>
      <c r="L73" s="202">
        <v>89.98</v>
      </c>
      <c r="M73" s="202">
        <v>1.05</v>
      </c>
      <c r="N73" s="202">
        <v>1.35</v>
      </c>
      <c r="O73" s="202">
        <v>0</v>
      </c>
      <c r="P73" s="202">
        <v>1.4</v>
      </c>
      <c r="Q73" s="202">
        <v>0.23</v>
      </c>
      <c r="R73" s="202">
        <v>0.79</v>
      </c>
      <c r="S73" s="202">
        <v>0.44</v>
      </c>
      <c r="T73" s="202">
        <v>0</v>
      </c>
      <c r="U73" s="202">
        <v>2.2200000000000002</v>
      </c>
      <c r="V73" s="202">
        <v>0.16</v>
      </c>
      <c r="W73" s="202">
        <v>0.37</v>
      </c>
      <c r="X73" s="202">
        <v>1.01</v>
      </c>
      <c r="Y73" s="202">
        <v>0</v>
      </c>
      <c r="Z73" s="202">
        <v>2.89</v>
      </c>
      <c r="AA73" s="202">
        <v>1.03</v>
      </c>
      <c r="AB73" s="202">
        <v>0</v>
      </c>
      <c r="AC73" s="202">
        <v>13.37</v>
      </c>
      <c r="AD73" s="202">
        <v>0</v>
      </c>
      <c r="AE73" s="202">
        <v>0</v>
      </c>
      <c r="AF73" s="202">
        <v>0</v>
      </c>
      <c r="AG73" s="202">
        <v>26.91</v>
      </c>
      <c r="AH73" s="202">
        <v>0</v>
      </c>
      <c r="AI73" s="202">
        <v>0</v>
      </c>
      <c r="AJ73" s="202">
        <v>0</v>
      </c>
      <c r="AK73" s="202">
        <v>11.08</v>
      </c>
      <c r="AL73" s="202">
        <v>0</v>
      </c>
      <c r="AM73" s="202">
        <v>195.77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12.24</v>
      </c>
      <c r="E74" s="202">
        <v>0</v>
      </c>
      <c r="F74" s="202">
        <v>0</v>
      </c>
      <c r="G74" s="202">
        <v>20.92</v>
      </c>
      <c r="H74" s="202">
        <v>0</v>
      </c>
      <c r="I74" s="202">
        <v>0</v>
      </c>
      <c r="J74" s="202">
        <v>20.97</v>
      </c>
      <c r="K74" s="202">
        <v>0.35</v>
      </c>
      <c r="L74" s="202">
        <v>89.98</v>
      </c>
      <c r="M74" s="202">
        <v>1.05</v>
      </c>
      <c r="N74" s="202">
        <v>1.35</v>
      </c>
      <c r="O74" s="202">
        <v>0</v>
      </c>
      <c r="P74" s="202">
        <v>1.4</v>
      </c>
      <c r="Q74" s="202">
        <v>0.23</v>
      </c>
      <c r="R74" s="202">
        <v>0.48</v>
      </c>
      <c r="S74" s="202">
        <v>0.3</v>
      </c>
      <c r="T74" s="202">
        <v>0</v>
      </c>
      <c r="U74" s="202">
        <v>2.2200000000000002</v>
      </c>
      <c r="V74" s="202">
        <v>0.16</v>
      </c>
      <c r="W74" s="202">
        <v>0.37</v>
      </c>
      <c r="X74" s="202">
        <v>1.01</v>
      </c>
      <c r="Y74" s="202">
        <v>0</v>
      </c>
      <c r="Z74" s="202">
        <v>2.89</v>
      </c>
      <c r="AA74" s="202">
        <v>1.03</v>
      </c>
      <c r="AB74" s="202">
        <v>0</v>
      </c>
      <c r="AC74" s="202">
        <v>13.37</v>
      </c>
      <c r="AD74" s="202">
        <v>0</v>
      </c>
      <c r="AE74" s="202">
        <v>0</v>
      </c>
      <c r="AF74" s="202">
        <v>0</v>
      </c>
      <c r="AG74" s="202">
        <v>26.91</v>
      </c>
      <c r="AH74" s="202">
        <v>0</v>
      </c>
      <c r="AI74" s="202">
        <v>0</v>
      </c>
      <c r="AJ74" s="202">
        <v>0</v>
      </c>
      <c r="AK74" s="202">
        <v>11.08</v>
      </c>
      <c r="AL74" s="202">
        <v>0</v>
      </c>
      <c r="AM74" s="202">
        <v>195.77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12.24</v>
      </c>
      <c r="E75" s="202">
        <v>0</v>
      </c>
      <c r="F75" s="202">
        <v>0</v>
      </c>
      <c r="G75" s="202">
        <v>20.82</v>
      </c>
      <c r="H75" s="202">
        <v>0</v>
      </c>
      <c r="I75" s="202">
        <v>0</v>
      </c>
      <c r="J75" s="202">
        <v>20.97</v>
      </c>
      <c r="K75" s="202">
        <v>0.35</v>
      </c>
      <c r="L75" s="202">
        <v>99.61</v>
      </c>
      <c r="M75" s="202">
        <v>1.05</v>
      </c>
      <c r="N75" s="202">
        <v>1.35</v>
      </c>
      <c r="O75" s="202">
        <v>0</v>
      </c>
      <c r="P75" s="202">
        <v>1.4</v>
      </c>
      <c r="Q75" s="202">
        <v>0.23</v>
      </c>
      <c r="R75" s="202">
        <v>0.48</v>
      </c>
      <c r="S75" s="202">
        <v>0.3</v>
      </c>
      <c r="T75" s="202">
        <v>0</v>
      </c>
      <c r="U75" s="202">
        <v>2.2200000000000002</v>
      </c>
      <c r="V75" s="202">
        <v>0.16</v>
      </c>
      <c r="W75" s="202">
        <v>0.37</v>
      </c>
      <c r="X75" s="202">
        <v>1.01</v>
      </c>
      <c r="Y75" s="202">
        <v>0</v>
      </c>
      <c r="Z75" s="202">
        <v>2.89</v>
      </c>
      <c r="AA75" s="202">
        <v>1.03</v>
      </c>
      <c r="AB75" s="202">
        <v>0</v>
      </c>
      <c r="AC75" s="202">
        <v>13.37</v>
      </c>
      <c r="AD75" s="202">
        <v>0</v>
      </c>
      <c r="AE75" s="202">
        <v>0</v>
      </c>
      <c r="AF75" s="202">
        <v>0</v>
      </c>
      <c r="AG75" s="202">
        <v>26.91</v>
      </c>
      <c r="AH75" s="202">
        <v>0</v>
      </c>
      <c r="AI75" s="202">
        <v>0</v>
      </c>
      <c r="AJ75" s="202">
        <v>0</v>
      </c>
      <c r="AK75" s="202">
        <v>11.08</v>
      </c>
      <c r="AL75" s="202">
        <v>0</v>
      </c>
      <c r="AM75" s="202">
        <v>197.94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12.24</v>
      </c>
      <c r="E76" s="202">
        <v>0</v>
      </c>
      <c r="F76" s="202">
        <v>0</v>
      </c>
      <c r="G76" s="202">
        <v>20.82</v>
      </c>
      <c r="H76" s="202">
        <v>0</v>
      </c>
      <c r="I76" s="202">
        <v>0</v>
      </c>
      <c r="J76" s="202">
        <v>20.97</v>
      </c>
      <c r="K76" s="202">
        <v>0.35</v>
      </c>
      <c r="L76" s="202">
        <v>99.61</v>
      </c>
      <c r="M76" s="202">
        <v>1.05</v>
      </c>
      <c r="N76" s="202">
        <v>1.35</v>
      </c>
      <c r="O76" s="202">
        <v>0</v>
      </c>
      <c r="P76" s="202">
        <v>1.4</v>
      </c>
      <c r="Q76" s="202">
        <v>0.23</v>
      </c>
      <c r="R76" s="202">
        <v>0.48</v>
      </c>
      <c r="S76" s="202">
        <v>0.3</v>
      </c>
      <c r="T76" s="202">
        <v>0</v>
      </c>
      <c r="U76" s="202">
        <v>2.2200000000000002</v>
      </c>
      <c r="V76" s="202">
        <v>0.16</v>
      </c>
      <c r="W76" s="202">
        <v>0.37</v>
      </c>
      <c r="X76" s="202">
        <v>1.01</v>
      </c>
      <c r="Y76" s="202">
        <v>0</v>
      </c>
      <c r="Z76" s="202">
        <v>2.89</v>
      </c>
      <c r="AA76" s="202">
        <v>1.03</v>
      </c>
      <c r="AB76" s="202">
        <v>0</v>
      </c>
      <c r="AC76" s="202">
        <v>13.37</v>
      </c>
      <c r="AD76" s="202">
        <v>0</v>
      </c>
      <c r="AE76" s="202">
        <v>0</v>
      </c>
      <c r="AF76" s="202">
        <v>0</v>
      </c>
      <c r="AG76" s="202">
        <v>26.91</v>
      </c>
      <c r="AH76" s="202">
        <v>0</v>
      </c>
      <c r="AI76" s="202">
        <v>0</v>
      </c>
      <c r="AJ76" s="202">
        <v>0</v>
      </c>
      <c r="AK76" s="202">
        <v>11.08</v>
      </c>
      <c r="AL76" s="202">
        <v>0</v>
      </c>
      <c r="AM76" s="202">
        <v>197.94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12.24</v>
      </c>
      <c r="E77" s="202">
        <v>0</v>
      </c>
      <c r="F77" s="202">
        <v>0</v>
      </c>
      <c r="G77" s="202">
        <v>20.82</v>
      </c>
      <c r="H77" s="202">
        <v>0</v>
      </c>
      <c r="I77" s="202">
        <v>0</v>
      </c>
      <c r="J77" s="202">
        <v>20.97</v>
      </c>
      <c r="K77" s="202">
        <v>0.35</v>
      </c>
      <c r="L77" s="202">
        <v>109.24</v>
      </c>
      <c r="M77" s="202">
        <v>1.05</v>
      </c>
      <c r="N77" s="202">
        <v>1.35</v>
      </c>
      <c r="O77" s="202">
        <v>0</v>
      </c>
      <c r="P77" s="202">
        <v>1.4</v>
      </c>
      <c r="Q77" s="202">
        <v>0.23</v>
      </c>
      <c r="R77" s="202">
        <v>0.48</v>
      </c>
      <c r="S77" s="202">
        <v>0.3</v>
      </c>
      <c r="T77" s="202">
        <v>0</v>
      </c>
      <c r="U77" s="202">
        <v>2.2200000000000002</v>
      </c>
      <c r="V77" s="202">
        <v>0.16</v>
      </c>
      <c r="W77" s="202">
        <v>0.37</v>
      </c>
      <c r="X77" s="202">
        <v>1.65</v>
      </c>
      <c r="Y77" s="202">
        <v>0</v>
      </c>
      <c r="Z77" s="202">
        <v>2.89</v>
      </c>
      <c r="AA77" s="202">
        <v>1.03</v>
      </c>
      <c r="AB77" s="202">
        <v>0</v>
      </c>
      <c r="AC77" s="202">
        <v>13.37</v>
      </c>
      <c r="AD77" s="202">
        <v>0</v>
      </c>
      <c r="AE77" s="202">
        <v>0</v>
      </c>
      <c r="AF77" s="202">
        <v>0</v>
      </c>
      <c r="AG77" s="202">
        <v>26.91</v>
      </c>
      <c r="AH77" s="202">
        <v>0</v>
      </c>
      <c r="AI77" s="202">
        <v>0</v>
      </c>
      <c r="AJ77" s="202">
        <v>0</v>
      </c>
      <c r="AK77" s="202">
        <v>11.08</v>
      </c>
      <c r="AL77" s="202">
        <v>0</v>
      </c>
      <c r="AM77" s="202">
        <v>197.94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12.24</v>
      </c>
      <c r="E78" s="202">
        <v>0</v>
      </c>
      <c r="F78" s="202">
        <v>0</v>
      </c>
      <c r="G78" s="202">
        <v>20.82</v>
      </c>
      <c r="H78" s="202">
        <v>0</v>
      </c>
      <c r="I78" s="202">
        <v>0</v>
      </c>
      <c r="J78" s="202">
        <v>20.97</v>
      </c>
      <c r="K78" s="202">
        <v>0.35</v>
      </c>
      <c r="L78" s="202">
        <v>41.83</v>
      </c>
      <c r="M78" s="202">
        <v>1.05</v>
      </c>
      <c r="N78" s="202">
        <v>1.35</v>
      </c>
      <c r="O78" s="202">
        <v>0</v>
      </c>
      <c r="P78" s="202">
        <v>1.4</v>
      </c>
      <c r="Q78" s="202">
        <v>0.23</v>
      </c>
      <c r="R78" s="202">
        <v>0.47</v>
      </c>
      <c r="S78" s="202">
        <v>0.28999999999999998</v>
      </c>
      <c r="T78" s="202">
        <v>0</v>
      </c>
      <c r="U78" s="202">
        <v>2.2200000000000002</v>
      </c>
      <c r="V78" s="202">
        <v>0.16</v>
      </c>
      <c r="W78" s="202">
        <v>0.37</v>
      </c>
      <c r="X78" s="202">
        <v>1.65</v>
      </c>
      <c r="Y78" s="202">
        <v>0</v>
      </c>
      <c r="Z78" s="202">
        <v>2.89</v>
      </c>
      <c r="AA78" s="202">
        <v>1.03</v>
      </c>
      <c r="AB78" s="202">
        <v>0</v>
      </c>
      <c r="AC78" s="202">
        <v>13.37</v>
      </c>
      <c r="AD78" s="202">
        <v>0</v>
      </c>
      <c r="AE78" s="202">
        <v>0</v>
      </c>
      <c r="AF78" s="202">
        <v>0</v>
      </c>
      <c r="AG78" s="202">
        <v>26.91</v>
      </c>
      <c r="AH78" s="202">
        <v>0</v>
      </c>
      <c r="AI78" s="202">
        <v>0</v>
      </c>
      <c r="AJ78" s="202">
        <v>0</v>
      </c>
      <c r="AK78" s="202">
        <v>11.08</v>
      </c>
      <c r="AL78" s="202">
        <v>0</v>
      </c>
      <c r="AM78" s="202">
        <v>197.94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12.24</v>
      </c>
      <c r="E79" s="202">
        <v>0</v>
      </c>
      <c r="F79" s="202">
        <v>0</v>
      </c>
      <c r="G79" s="202">
        <v>20.82</v>
      </c>
      <c r="H79" s="202">
        <v>0</v>
      </c>
      <c r="I79" s="202">
        <v>0</v>
      </c>
      <c r="J79" s="202">
        <v>20.97</v>
      </c>
      <c r="K79" s="202">
        <v>0.35</v>
      </c>
      <c r="L79" s="202">
        <v>89.98</v>
      </c>
      <c r="M79" s="202">
        <v>1.05</v>
      </c>
      <c r="N79" s="202">
        <v>1.35</v>
      </c>
      <c r="O79" s="202">
        <v>0</v>
      </c>
      <c r="P79" s="202">
        <v>1.4</v>
      </c>
      <c r="Q79" s="202">
        <v>0.23</v>
      </c>
      <c r="R79" s="202">
        <v>0.48</v>
      </c>
      <c r="S79" s="202">
        <v>0.3</v>
      </c>
      <c r="T79" s="202">
        <v>0</v>
      </c>
      <c r="U79" s="202">
        <v>2.2200000000000002</v>
      </c>
      <c r="V79" s="202">
        <v>0.16</v>
      </c>
      <c r="W79" s="202">
        <v>0.37</v>
      </c>
      <c r="X79" s="202">
        <v>1.65</v>
      </c>
      <c r="Y79" s="202">
        <v>0</v>
      </c>
      <c r="Z79" s="202">
        <v>2.89</v>
      </c>
      <c r="AA79" s="202">
        <v>1.03</v>
      </c>
      <c r="AB79" s="202">
        <v>0</v>
      </c>
      <c r="AC79" s="202">
        <v>13.37</v>
      </c>
      <c r="AD79" s="202">
        <v>0</v>
      </c>
      <c r="AE79" s="202">
        <v>0</v>
      </c>
      <c r="AF79" s="202">
        <v>0</v>
      </c>
      <c r="AG79" s="202">
        <v>26.91</v>
      </c>
      <c r="AH79" s="202">
        <v>0</v>
      </c>
      <c r="AI79" s="202">
        <v>0</v>
      </c>
      <c r="AJ79" s="202">
        <v>0</v>
      </c>
      <c r="AK79" s="202">
        <v>18.760000000000002</v>
      </c>
      <c r="AL79" s="202">
        <v>0</v>
      </c>
      <c r="AM79" s="202">
        <v>197.94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12.24</v>
      </c>
      <c r="E80" s="202">
        <v>0</v>
      </c>
      <c r="F80" s="202">
        <v>0</v>
      </c>
      <c r="G80" s="202">
        <v>20.82</v>
      </c>
      <c r="H80" s="202">
        <v>0</v>
      </c>
      <c r="I80" s="202">
        <v>0</v>
      </c>
      <c r="J80" s="202">
        <v>20.97</v>
      </c>
      <c r="K80" s="202">
        <v>0.35</v>
      </c>
      <c r="L80" s="202">
        <v>41.83</v>
      </c>
      <c r="M80" s="202">
        <v>1.05</v>
      </c>
      <c r="N80" s="202">
        <v>1.35</v>
      </c>
      <c r="O80" s="202">
        <v>0</v>
      </c>
      <c r="P80" s="202">
        <v>1.4</v>
      </c>
      <c r="Q80" s="202">
        <v>0.23</v>
      </c>
      <c r="R80" s="202">
        <v>0.48</v>
      </c>
      <c r="S80" s="202">
        <v>0.3</v>
      </c>
      <c r="T80" s="202">
        <v>0</v>
      </c>
      <c r="U80" s="202">
        <v>2.2200000000000002</v>
      </c>
      <c r="V80" s="202">
        <v>0.16</v>
      </c>
      <c r="W80" s="202">
        <v>0.37</v>
      </c>
      <c r="X80" s="202">
        <v>1.65</v>
      </c>
      <c r="Y80" s="202">
        <v>0</v>
      </c>
      <c r="Z80" s="202">
        <v>2.89</v>
      </c>
      <c r="AA80" s="202">
        <v>1.03</v>
      </c>
      <c r="AB80" s="202">
        <v>0</v>
      </c>
      <c r="AC80" s="202">
        <v>13.37</v>
      </c>
      <c r="AD80" s="202">
        <v>0</v>
      </c>
      <c r="AE80" s="202">
        <v>0</v>
      </c>
      <c r="AF80" s="202">
        <v>0</v>
      </c>
      <c r="AG80" s="202">
        <v>26.91</v>
      </c>
      <c r="AH80" s="202">
        <v>0</v>
      </c>
      <c r="AI80" s="202">
        <v>0</v>
      </c>
      <c r="AJ80" s="202">
        <v>0</v>
      </c>
      <c r="AK80" s="202">
        <v>19.61</v>
      </c>
      <c r="AL80" s="202">
        <v>0</v>
      </c>
      <c r="AM80" s="202">
        <v>197.94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12.24</v>
      </c>
      <c r="E81" s="202">
        <v>0</v>
      </c>
      <c r="F81" s="202">
        <v>0</v>
      </c>
      <c r="G81" s="202">
        <v>20.82</v>
      </c>
      <c r="H81" s="202">
        <v>0</v>
      </c>
      <c r="I81" s="202">
        <v>0</v>
      </c>
      <c r="J81" s="202">
        <v>20.97</v>
      </c>
      <c r="K81" s="202">
        <v>0.57999999999999996</v>
      </c>
      <c r="L81" s="202">
        <v>14.33</v>
      </c>
      <c r="M81" s="202">
        <v>1.05</v>
      </c>
      <c r="N81" s="202">
        <v>1.35</v>
      </c>
      <c r="O81" s="202">
        <v>0</v>
      </c>
      <c r="P81" s="202">
        <v>1.4</v>
      </c>
      <c r="Q81" s="202">
        <v>0.23</v>
      </c>
      <c r="R81" s="202">
        <v>0.48</v>
      </c>
      <c r="S81" s="202">
        <v>0.3</v>
      </c>
      <c r="T81" s="202">
        <v>0</v>
      </c>
      <c r="U81" s="202">
        <v>2.2200000000000002</v>
      </c>
      <c r="V81" s="202">
        <v>0.16</v>
      </c>
      <c r="W81" s="202">
        <v>0.37</v>
      </c>
      <c r="X81" s="202">
        <v>1.65</v>
      </c>
      <c r="Y81" s="202">
        <v>0</v>
      </c>
      <c r="Z81" s="202">
        <v>2.89</v>
      </c>
      <c r="AA81" s="202">
        <v>1.03</v>
      </c>
      <c r="AB81" s="202">
        <v>0</v>
      </c>
      <c r="AC81" s="202">
        <v>13.37</v>
      </c>
      <c r="AD81" s="202">
        <v>0</v>
      </c>
      <c r="AE81" s="202">
        <v>0</v>
      </c>
      <c r="AF81" s="202">
        <v>0</v>
      </c>
      <c r="AG81" s="202">
        <v>26.91</v>
      </c>
      <c r="AH81" s="202">
        <v>0</v>
      </c>
      <c r="AI81" s="202">
        <v>0</v>
      </c>
      <c r="AJ81" s="202">
        <v>0</v>
      </c>
      <c r="AK81" s="202">
        <v>0.23</v>
      </c>
      <c r="AL81" s="202">
        <v>0</v>
      </c>
      <c r="AM81" s="202">
        <v>197.94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12.24</v>
      </c>
      <c r="E82" s="202">
        <v>0</v>
      </c>
      <c r="F82" s="202">
        <v>0</v>
      </c>
      <c r="G82" s="202">
        <v>20.82</v>
      </c>
      <c r="H82" s="202">
        <v>0</v>
      </c>
      <c r="I82" s="202">
        <v>0</v>
      </c>
      <c r="J82" s="202">
        <v>20.97</v>
      </c>
      <c r="K82" s="202">
        <v>0.35</v>
      </c>
      <c r="L82" s="202">
        <v>12.27</v>
      </c>
      <c r="M82" s="202">
        <v>1.05</v>
      </c>
      <c r="N82" s="202">
        <v>1.35</v>
      </c>
      <c r="O82" s="202">
        <v>0</v>
      </c>
      <c r="P82" s="202">
        <v>1.4</v>
      </c>
      <c r="Q82" s="202">
        <v>0.23</v>
      </c>
      <c r="R82" s="202">
        <v>0.48</v>
      </c>
      <c r="S82" s="202">
        <v>0.3</v>
      </c>
      <c r="T82" s="202">
        <v>0</v>
      </c>
      <c r="U82" s="202">
        <v>2.2200000000000002</v>
      </c>
      <c r="V82" s="202">
        <v>0.16</v>
      </c>
      <c r="W82" s="202">
        <v>0.37</v>
      </c>
      <c r="X82" s="202">
        <v>1.65</v>
      </c>
      <c r="Y82" s="202">
        <v>0</v>
      </c>
      <c r="Z82" s="202">
        <v>2.89</v>
      </c>
      <c r="AA82" s="202">
        <v>1.03</v>
      </c>
      <c r="AB82" s="202">
        <v>0</v>
      </c>
      <c r="AC82" s="202">
        <v>13.37</v>
      </c>
      <c r="AD82" s="202">
        <v>0</v>
      </c>
      <c r="AE82" s="202">
        <v>0</v>
      </c>
      <c r="AF82" s="202">
        <v>0</v>
      </c>
      <c r="AG82" s="202">
        <v>26.91</v>
      </c>
      <c r="AH82" s="202">
        <v>0</v>
      </c>
      <c r="AI82" s="202">
        <v>0</v>
      </c>
      <c r="AJ82" s="202">
        <v>0</v>
      </c>
      <c r="AK82" s="202">
        <v>2.97</v>
      </c>
      <c r="AL82" s="202">
        <v>0</v>
      </c>
      <c r="AM82" s="202">
        <v>197.94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12.4</v>
      </c>
      <c r="E83" s="202">
        <v>0</v>
      </c>
      <c r="F83" s="202">
        <v>0</v>
      </c>
      <c r="G83" s="202">
        <v>20.82</v>
      </c>
      <c r="H83" s="202">
        <v>0</v>
      </c>
      <c r="I83" s="202">
        <v>0</v>
      </c>
      <c r="J83" s="202">
        <v>20.97</v>
      </c>
      <c r="K83" s="202">
        <v>0.35</v>
      </c>
      <c r="L83" s="202">
        <v>12.27</v>
      </c>
      <c r="M83" s="202">
        <v>1.05</v>
      </c>
      <c r="N83" s="202">
        <v>1.35</v>
      </c>
      <c r="O83" s="202">
        <v>0</v>
      </c>
      <c r="P83" s="202">
        <v>1.4</v>
      </c>
      <c r="Q83" s="202">
        <v>0.23</v>
      </c>
      <c r="R83" s="202">
        <v>0.48</v>
      </c>
      <c r="S83" s="202">
        <v>0.3</v>
      </c>
      <c r="T83" s="202">
        <v>0</v>
      </c>
      <c r="U83" s="202">
        <v>2.2200000000000002</v>
      </c>
      <c r="V83" s="202">
        <v>0.16</v>
      </c>
      <c r="W83" s="202">
        <v>0.37</v>
      </c>
      <c r="X83" s="202">
        <v>1.65</v>
      </c>
      <c r="Y83" s="202">
        <v>0</v>
      </c>
      <c r="Z83" s="202">
        <v>2.89</v>
      </c>
      <c r="AA83" s="202">
        <v>1.03</v>
      </c>
      <c r="AB83" s="202">
        <v>0</v>
      </c>
      <c r="AC83" s="202">
        <v>13.37</v>
      </c>
      <c r="AD83" s="202">
        <v>0</v>
      </c>
      <c r="AE83" s="202">
        <v>0</v>
      </c>
      <c r="AF83" s="202">
        <v>0</v>
      </c>
      <c r="AG83" s="202">
        <v>26.91</v>
      </c>
      <c r="AH83" s="202">
        <v>0</v>
      </c>
      <c r="AI83" s="202">
        <v>0</v>
      </c>
      <c r="AJ83" s="202">
        <v>0</v>
      </c>
      <c r="AK83" s="202">
        <v>2.97</v>
      </c>
      <c r="AL83" s="202">
        <v>0</v>
      </c>
      <c r="AM83" s="202">
        <v>197.94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12.4</v>
      </c>
      <c r="E84" s="202">
        <v>0</v>
      </c>
      <c r="F84" s="202">
        <v>0</v>
      </c>
      <c r="G84" s="202">
        <v>20.82</v>
      </c>
      <c r="H84" s="202">
        <v>0</v>
      </c>
      <c r="I84" s="202">
        <v>0</v>
      </c>
      <c r="J84" s="202">
        <v>20.97</v>
      </c>
      <c r="K84" s="202">
        <v>0.35</v>
      </c>
      <c r="L84" s="202">
        <v>12.27</v>
      </c>
      <c r="M84" s="202">
        <v>1.05</v>
      </c>
      <c r="N84" s="202">
        <v>1.35</v>
      </c>
      <c r="O84" s="202">
        <v>0</v>
      </c>
      <c r="P84" s="202">
        <v>1.4</v>
      </c>
      <c r="Q84" s="202">
        <v>0.23</v>
      </c>
      <c r="R84" s="202">
        <v>0.48</v>
      </c>
      <c r="S84" s="202">
        <v>0.3</v>
      </c>
      <c r="T84" s="202">
        <v>0</v>
      </c>
      <c r="U84" s="202">
        <v>2.2200000000000002</v>
      </c>
      <c r="V84" s="202">
        <v>0.16</v>
      </c>
      <c r="W84" s="202">
        <v>0.37</v>
      </c>
      <c r="X84" s="202">
        <v>1.65</v>
      </c>
      <c r="Y84" s="202">
        <v>0</v>
      </c>
      <c r="Z84" s="202">
        <v>2.89</v>
      </c>
      <c r="AA84" s="202">
        <v>1.03</v>
      </c>
      <c r="AB84" s="202">
        <v>0</v>
      </c>
      <c r="AC84" s="202">
        <v>13.37</v>
      </c>
      <c r="AD84" s="202">
        <v>0</v>
      </c>
      <c r="AE84" s="202">
        <v>0</v>
      </c>
      <c r="AF84" s="202">
        <v>0</v>
      </c>
      <c r="AG84" s="202">
        <v>26.91</v>
      </c>
      <c r="AH84" s="202">
        <v>0</v>
      </c>
      <c r="AI84" s="202">
        <v>0</v>
      </c>
      <c r="AJ84" s="202">
        <v>0</v>
      </c>
      <c r="AK84" s="202">
        <v>2.97</v>
      </c>
      <c r="AL84" s="202">
        <v>0</v>
      </c>
      <c r="AM84" s="202">
        <v>197.94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12.4</v>
      </c>
      <c r="E85" s="202">
        <v>0</v>
      </c>
      <c r="F85" s="202">
        <v>0</v>
      </c>
      <c r="G85" s="202">
        <v>20.82</v>
      </c>
      <c r="H85" s="202">
        <v>0</v>
      </c>
      <c r="I85" s="202">
        <v>0</v>
      </c>
      <c r="J85" s="202">
        <v>20.97</v>
      </c>
      <c r="K85" s="202">
        <v>0.35</v>
      </c>
      <c r="L85" s="202">
        <v>12.27</v>
      </c>
      <c r="M85" s="202">
        <v>1.05</v>
      </c>
      <c r="N85" s="202">
        <v>1.35</v>
      </c>
      <c r="O85" s="202">
        <v>0</v>
      </c>
      <c r="P85" s="202">
        <v>1.4</v>
      </c>
      <c r="Q85" s="202">
        <v>0.23</v>
      </c>
      <c r="R85" s="202">
        <v>0.48</v>
      </c>
      <c r="S85" s="202">
        <v>0.3</v>
      </c>
      <c r="T85" s="202">
        <v>0</v>
      </c>
      <c r="U85" s="202">
        <v>2.2200000000000002</v>
      </c>
      <c r="V85" s="202">
        <v>0.16</v>
      </c>
      <c r="W85" s="202">
        <v>0.37</v>
      </c>
      <c r="X85" s="202">
        <v>1.65</v>
      </c>
      <c r="Y85" s="202">
        <v>0</v>
      </c>
      <c r="Z85" s="202">
        <v>2.89</v>
      </c>
      <c r="AA85" s="202">
        <v>1.03</v>
      </c>
      <c r="AB85" s="202">
        <v>0</v>
      </c>
      <c r="AC85" s="202">
        <v>13.37</v>
      </c>
      <c r="AD85" s="202">
        <v>0</v>
      </c>
      <c r="AE85" s="202">
        <v>0</v>
      </c>
      <c r="AF85" s="202">
        <v>0</v>
      </c>
      <c r="AG85" s="202">
        <v>26.91</v>
      </c>
      <c r="AH85" s="202">
        <v>0</v>
      </c>
      <c r="AI85" s="202">
        <v>0</v>
      </c>
      <c r="AJ85" s="202">
        <v>0</v>
      </c>
      <c r="AK85" s="202">
        <v>2.97</v>
      </c>
      <c r="AL85" s="202">
        <v>0</v>
      </c>
      <c r="AM85" s="202">
        <v>197.94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12.4</v>
      </c>
      <c r="E86" s="202">
        <v>0</v>
      </c>
      <c r="F86" s="202">
        <v>0</v>
      </c>
      <c r="G86" s="202">
        <v>20.82</v>
      </c>
      <c r="H86" s="202">
        <v>0</v>
      </c>
      <c r="I86" s="202">
        <v>0</v>
      </c>
      <c r="J86" s="202">
        <v>20.97</v>
      </c>
      <c r="K86" s="202">
        <v>0.35</v>
      </c>
      <c r="L86" s="202">
        <v>12.27</v>
      </c>
      <c r="M86" s="202">
        <v>1.05</v>
      </c>
      <c r="N86" s="202">
        <v>1.35</v>
      </c>
      <c r="O86" s="202">
        <v>0</v>
      </c>
      <c r="P86" s="202">
        <v>1.4</v>
      </c>
      <c r="Q86" s="202">
        <v>0.23</v>
      </c>
      <c r="R86" s="202">
        <v>0.48</v>
      </c>
      <c r="S86" s="202">
        <v>0.3</v>
      </c>
      <c r="T86" s="202">
        <v>0</v>
      </c>
      <c r="U86" s="202">
        <v>2.2200000000000002</v>
      </c>
      <c r="V86" s="202">
        <v>0.16</v>
      </c>
      <c r="W86" s="202">
        <v>0.37</v>
      </c>
      <c r="X86" s="202">
        <v>1.65</v>
      </c>
      <c r="Y86" s="202">
        <v>0</v>
      </c>
      <c r="Z86" s="202">
        <v>2.89</v>
      </c>
      <c r="AA86" s="202">
        <v>1.03</v>
      </c>
      <c r="AB86" s="202">
        <v>0</v>
      </c>
      <c r="AC86" s="202">
        <v>13.37</v>
      </c>
      <c r="AD86" s="202">
        <v>0</v>
      </c>
      <c r="AE86" s="202">
        <v>0</v>
      </c>
      <c r="AF86" s="202">
        <v>0</v>
      </c>
      <c r="AG86" s="202">
        <v>26.53</v>
      </c>
      <c r="AH86" s="202">
        <v>0</v>
      </c>
      <c r="AI86" s="202">
        <v>0</v>
      </c>
      <c r="AJ86" s="202">
        <v>0</v>
      </c>
      <c r="AK86" s="202">
        <v>2.97</v>
      </c>
      <c r="AL86" s="202">
        <v>0</v>
      </c>
      <c r="AM86" s="202">
        <v>197.94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12.4</v>
      </c>
      <c r="E87" s="202">
        <v>0</v>
      </c>
      <c r="F87" s="202">
        <v>0</v>
      </c>
      <c r="G87" s="202">
        <v>20.82</v>
      </c>
      <c r="H87" s="202">
        <v>0</v>
      </c>
      <c r="I87" s="202">
        <v>0</v>
      </c>
      <c r="J87" s="202">
        <v>20.97</v>
      </c>
      <c r="K87" s="202">
        <v>0.35</v>
      </c>
      <c r="L87" s="202">
        <v>12.27</v>
      </c>
      <c r="M87" s="202">
        <v>1.05</v>
      </c>
      <c r="N87" s="202">
        <v>1.35</v>
      </c>
      <c r="O87" s="202">
        <v>0</v>
      </c>
      <c r="P87" s="202">
        <v>1.4</v>
      </c>
      <c r="Q87" s="202">
        <v>0.23</v>
      </c>
      <c r="R87" s="202">
        <v>0.48</v>
      </c>
      <c r="S87" s="202">
        <v>0.3</v>
      </c>
      <c r="T87" s="202">
        <v>0</v>
      </c>
      <c r="U87" s="202">
        <v>2.2200000000000002</v>
      </c>
      <c r="V87" s="202">
        <v>0.16</v>
      </c>
      <c r="W87" s="202">
        <v>0.37</v>
      </c>
      <c r="X87" s="202">
        <v>1.65</v>
      </c>
      <c r="Y87" s="202">
        <v>0</v>
      </c>
      <c r="Z87" s="202">
        <v>2.89</v>
      </c>
      <c r="AA87" s="202">
        <v>1.03</v>
      </c>
      <c r="AB87" s="202">
        <v>0</v>
      </c>
      <c r="AC87" s="202">
        <v>13.37</v>
      </c>
      <c r="AD87" s="202">
        <v>0</v>
      </c>
      <c r="AE87" s="202">
        <v>0</v>
      </c>
      <c r="AF87" s="202">
        <v>0</v>
      </c>
      <c r="AG87" s="202">
        <v>26.53</v>
      </c>
      <c r="AH87" s="202">
        <v>0</v>
      </c>
      <c r="AI87" s="202">
        <v>0</v>
      </c>
      <c r="AJ87" s="202">
        <v>0</v>
      </c>
      <c r="AK87" s="202">
        <v>2.97</v>
      </c>
      <c r="AL87" s="202">
        <v>0</v>
      </c>
      <c r="AM87" s="202">
        <v>197.94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12.4</v>
      </c>
      <c r="E88" s="202">
        <v>0</v>
      </c>
      <c r="F88" s="202">
        <v>0</v>
      </c>
      <c r="G88" s="202">
        <v>20.82</v>
      </c>
      <c r="H88" s="202">
        <v>0</v>
      </c>
      <c r="I88" s="202">
        <v>0</v>
      </c>
      <c r="J88" s="202">
        <v>20.97</v>
      </c>
      <c r="K88" s="202">
        <v>0.35</v>
      </c>
      <c r="L88" s="202">
        <v>12.27</v>
      </c>
      <c r="M88" s="202">
        <v>1.05</v>
      </c>
      <c r="N88" s="202">
        <v>1.35</v>
      </c>
      <c r="O88" s="202">
        <v>0</v>
      </c>
      <c r="P88" s="202">
        <v>1.4</v>
      </c>
      <c r="Q88" s="202">
        <v>0.23</v>
      </c>
      <c r="R88" s="202">
        <v>0.48</v>
      </c>
      <c r="S88" s="202">
        <v>0.3</v>
      </c>
      <c r="T88" s="202">
        <v>0</v>
      </c>
      <c r="U88" s="202">
        <v>2.2200000000000002</v>
      </c>
      <c r="V88" s="202">
        <v>0.16</v>
      </c>
      <c r="W88" s="202">
        <v>0.37</v>
      </c>
      <c r="X88" s="202">
        <v>1.65</v>
      </c>
      <c r="Y88" s="202">
        <v>0</v>
      </c>
      <c r="Z88" s="202">
        <v>2.89</v>
      </c>
      <c r="AA88" s="202">
        <v>1.03</v>
      </c>
      <c r="AB88" s="202">
        <v>0</v>
      </c>
      <c r="AC88" s="202">
        <v>13.37</v>
      </c>
      <c r="AD88" s="202">
        <v>0</v>
      </c>
      <c r="AE88" s="202">
        <v>0</v>
      </c>
      <c r="AF88" s="202">
        <v>0</v>
      </c>
      <c r="AG88" s="202">
        <v>26.53</v>
      </c>
      <c r="AH88" s="202">
        <v>0</v>
      </c>
      <c r="AI88" s="202">
        <v>0</v>
      </c>
      <c r="AJ88" s="202">
        <v>0</v>
      </c>
      <c r="AK88" s="202">
        <v>2.97</v>
      </c>
      <c r="AL88" s="202">
        <v>0</v>
      </c>
      <c r="AM88" s="202">
        <v>197.94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12.4</v>
      </c>
      <c r="E89" s="202">
        <v>0</v>
      </c>
      <c r="F89" s="202">
        <v>0</v>
      </c>
      <c r="G89" s="202">
        <v>20.82</v>
      </c>
      <c r="H89" s="202">
        <v>0</v>
      </c>
      <c r="I89" s="202">
        <v>0</v>
      </c>
      <c r="J89" s="202">
        <v>20.97</v>
      </c>
      <c r="K89" s="202">
        <v>0.35</v>
      </c>
      <c r="L89" s="202">
        <v>12.27</v>
      </c>
      <c r="M89" s="202">
        <v>1.05</v>
      </c>
      <c r="N89" s="202">
        <v>1.35</v>
      </c>
      <c r="O89" s="202">
        <v>0</v>
      </c>
      <c r="P89" s="202">
        <v>1.4</v>
      </c>
      <c r="Q89" s="202">
        <v>0.23</v>
      </c>
      <c r="R89" s="202">
        <v>0.48</v>
      </c>
      <c r="S89" s="202">
        <v>0.3</v>
      </c>
      <c r="T89" s="202">
        <v>0</v>
      </c>
      <c r="U89" s="202">
        <v>2.2200000000000002</v>
      </c>
      <c r="V89" s="202">
        <v>0.16</v>
      </c>
      <c r="W89" s="202">
        <v>0.37</v>
      </c>
      <c r="X89" s="202">
        <v>1.65</v>
      </c>
      <c r="Y89" s="202">
        <v>0</v>
      </c>
      <c r="Z89" s="202">
        <v>2.89</v>
      </c>
      <c r="AA89" s="202">
        <v>1.03</v>
      </c>
      <c r="AB89" s="202">
        <v>0</v>
      </c>
      <c r="AC89" s="202">
        <v>13.37</v>
      </c>
      <c r="AD89" s="202">
        <v>0</v>
      </c>
      <c r="AE89" s="202">
        <v>0</v>
      </c>
      <c r="AF89" s="202">
        <v>0</v>
      </c>
      <c r="AG89" s="202">
        <v>26.53</v>
      </c>
      <c r="AH89" s="202">
        <v>0</v>
      </c>
      <c r="AI89" s="202">
        <v>0</v>
      </c>
      <c r="AJ89" s="202">
        <v>0</v>
      </c>
      <c r="AK89" s="202">
        <v>2.97</v>
      </c>
      <c r="AL89" s="202">
        <v>0</v>
      </c>
      <c r="AM89" s="202">
        <v>197.94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12.4</v>
      </c>
      <c r="E90" s="202">
        <v>0</v>
      </c>
      <c r="F90" s="202">
        <v>0</v>
      </c>
      <c r="G90" s="202">
        <v>20.82</v>
      </c>
      <c r="H90" s="202">
        <v>0</v>
      </c>
      <c r="I90" s="202">
        <v>0</v>
      </c>
      <c r="J90" s="202">
        <v>20.97</v>
      </c>
      <c r="K90" s="202">
        <v>0.35</v>
      </c>
      <c r="L90" s="202">
        <v>12.27</v>
      </c>
      <c r="M90" s="202">
        <v>1.05</v>
      </c>
      <c r="N90" s="202">
        <v>1.35</v>
      </c>
      <c r="O90" s="202">
        <v>0</v>
      </c>
      <c r="P90" s="202">
        <v>1.4</v>
      </c>
      <c r="Q90" s="202">
        <v>0.23</v>
      </c>
      <c r="R90" s="202">
        <v>0.48</v>
      </c>
      <c r="S90" s="202">
        <v>0.3</v>
      </c>
      <c r="T90" s="202">
        <v>0</v>
      </c>
      <c r="U90" s="202">
        <v>2.2200000000000002</v>
      </c>
      <c r="V90" s="202">
        <v>0.16</v>
      </c>
      <c r="W90" s="202">
        <v>0.37</v>
      </c>
      <c r="X90" s="202">
        <v>1.65</v>
      </c>
      <c r="Y90" s="202">
        <v>0</v>
      </c>
      <c r="Z90" s="202">
        <v>2.89</v>
      </c>
      <c r="AA90" s="202">
        <v>1.03</v>
      </c>
      <c r="AB90" s="202">
        <v>0</v>
      </c>
      <c r="AC90" s="202">
        <v>13.05</v>
      </c>
      <c r="AD90" s="202">
        <v>0</v>
      </c>
      <c r="AE90" s="202">
        <v>0</v>
      </c>
      <c r="AF90" s="202">
        <v>0</v>
      </c>
      <c r="AG90" s="202">
        <v>26.53</v>
      </c>
      <c r="AH90" s="202">
        <v>0</v>
      </c>
      <c r="AI90" s="202">
        <v>0</v>
      </c>
      <c r="AJ90" s="202">
        <v>0</v>
      </c>
      <c r="AK90" s="202">
        <v>2.97</v>
      </c>
      <c r="AL90" s="202">
        <v>0</v>
      </c>
      <c r="AM90" s="202">
        <v>197.94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12.72</v>
      </c>
      <c r="E91" s="202">
        <v>0</v>
      </c>
      <c r="F91" s="202">
        <v>0</v>
      </c>
      <c r="G91" s="202">
        <v>20.92</v>
      </c>
      <c r="H91" s="202">
        <v>0</v>
      </c>
      <c r="I91" s="202">
        <v>0</v>
      </c>
      <c r="J91" s="202">
        <v>20.97</v>
      </c>
      <c r="K91" s="202">
        <v>0.35</v>
      </c>
      <c r="L91" s="202">
        <v>12.27</v>
      </c>
      <c r="M91" s="202">
        <v>1.05</v>
      </c>
      <c r="N91" s="202">
        <v>1.35</v>
      </c>
      <c r="O91" s="202">
        <v>0</v>
      </c>
      <c r="P91" s="202">
        <v>1.4</v>
      </c>
      <c r="Q91" s="202">
        <v>0.23</v>
      </c>
      <c r="R91" s="202">
        <v>0.48</v>
      </c>
      <c r="S91" s="202">
        <v>0.3</v>
      </c>
      <c r="T91" s="202">
        <v>0</v>
      </c>
      <c r="U91" s="202">
        <v>2.2200000000000002</v>
      </c>
      <c r="V91" s="202">
        <v>0.16</v>
      </c>
      <c r="W91" s="202">
        <v>0.37</v>
      </c>
      <c r="X91" s="202">
        <v>1.65</v>
      </c>
      <c r="Y91" s="202">
        <v>0</v>
      </c>
      <c r="Z91" s="202">
        <v>2.89</v>
      </c>
      <c r="AA91" s="202">
        <v>1.03</v>
      </c>
      <c r="AB91" s="202">
        <v>0</v>
      </c>
      <c r="AC91" s="202">
        <v>13.05</v>
      </c>
      <c r="AD91" s="202">
        <v>0</v>
      </c>
      <c r="AE91" s="202">
        <v>0</v>
      </c>
      <c r="AF91" s="202">
        <v>0</v>
      </c>
      <c r="AG91" s="202">
        <v>26.53</v>
      </c>
      <c r="AH91" s="202">
        <v>0</v>
      </c>
      <c r="AI91" s="202">
        <v>0</v>
      </c>
      <c r="AJ91" s="202">
        <v>0</v>
      </c>
      <c r="AK91" s="202">
        <v>3.26</v>
      </c>
      <c r="AL91" s="202">
        <v>0</v>
      </c>
      <c r="AM91" s="202">
        <v>197.94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12.72</v>
      </c>
      <c r="E92" s="202">
        <v>0</v>
      </c>
      <c r="F92" s="202">
        <v>0</v>
      </c>
      <c r="G92" s="202">
        <v>20.92</v>
      </c>
      <c r="H92" s="202">
        <v>0</v>
      </c>
      <c r="I92" s="202">
        <v>0</v>
      </c>
      <c r="J92" s="202">
        <v>20.97</v>
      </c>
      <c r="K92" s="202">
        <v>0.35</v>
      </c>
      <c r="L92" s="202">
        <v>12.27</v>
      </c>
      <c r="M92" s="202">
        <v>1.05</v>
      </c>
      <c r="N92" s="202">
        <v>1.35</v>
      </c>
      <c r="O92" s="202">
        <v>0</v>
      </c>
      <c r="P92" s="202">
        <v>1.4</v>
      </c>
      <c r="Q92" s="202">
        <v>0.23</v>
      </c>
      <c r="R92" s="202">
        <v>0.48</v>
      </c>
      <c r="S92" s="202">
        <v>0.3</v>
      </c>
      <c r="T92" s="202">
        <v>0</v>
      </c>
      <c r="U92" s="202">
        <v>2.2200000000000002</v>
      </c>
      <c r="V92" s="202">
        <v>0.16</v>
      </c>
      <c r="W92" s="202">
        <v>0.37</v>
      </c>
      <c r="X92" s="202">
        <v>1.65</v>
      </c>
      <c r="Y92" s="202">
        <v>0</v>
      </c>
      <c r="Z92" s="202">
        <v>2.89</v>
      </c>
      <c r="AA92" s="202">
        <v>1.03</v>
      </c>
      <c r="AB92" s="202">
        <v>0</v>
      </c>
      <c r="AC92" s="202">
        <v>13.05</v>
      </c>
      <c r="AD92" s="202">
        <v>0</v>
      </c>
      <c r="AE92" s="202">
        <v>0</v>
      </c>
      <c r="AF92" s="202">
        <v>0</v>
      </c>
      <c r="AG92" s="202">
        <v>26.53</v>
      </c>
      <c r="AH92" s="202">
        <v>0</v>
      </c>
      <c r="AI92" s="202">
        <v>0</v>
      </c>
      <c r="AJ92" s="202">
        <v>0</v>
      </c>
      <c r="AK92" s="202">
        <v>3.26</v>
      </c>
      <c r="AL92" s="202">
        <v>0</v>
      </c>
      <c r="AM92" s="202">
        <v>197.94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12.72</v>
      </c>
      <c r="E93" s="202">
        <v>0</v>
      </c>
      <c r="F93" s="202">
        <v>0</v>
      </c>
      <c r="G93" s="202">
        <v>20.92</v>
      </c>
      <c r="H93" s="202">
        <v>0</v>
      </c>
      <c r="I93" s="202">
        <v>0</v>
      </c>
      <c r="J93" s="202">
        <v>20.97</v>
      </c>
      <c r="K93" s="202">
        <v>0.35</v>
      </c>
      <c r="L93" s="202">
        <v>12.27</v>
      </c>
      <c r="M93" s="202">
        <v>1.05</v>
      </c>
      <c r="N93" s="202">
        <v>1.35</v>
      </c>
      <c r="O93" s="202">
        <v>0</v>
      </c>
      <c r="P93" s="202">
        <v>1.4</v>
      </c>
      <c r="Q93" s="202">
        <v>0.23</v>
      </c>
      <c r="R93" s="202">
        <v>0.48</v>
      </c>
      <c r="S93" s="202">
        <v>0.3</v>
      </c>
      <c r="T93" s="202">
        <v>0</v>
      </c>
      <c r="U93" s="202">
        <v>2.2200000000000002</v>
      </c>
      <c r="V93" s="202">
        <v>0.16</v>
      </c>
      <c r="W93" s="202">
        <v>0.37</v>
      </c>
      <c r="X93" s="202">
        <v>1.65</v>
      </c>
      <c r="Y93" s="202">
        <v>0</v>
      </c>
      <c r="Z93" s="202">
        <v>2.89</v>
      </c>
      <c r="AA93" s="202">
        <v>1.03</v>
      </c>
      <c r="AB93" s="202">
        <v>0</v>
      </c>
      <c r="AC93" s="202">
        <v>13.05</v>
      </c>
      <c r="AD93" s="202">
        <v>0</v>
      </c>
      <c r="AE93" s="202">
        <v>0</v>
      </c>
      <c r="AF93" s="202">
        <v>0</v>
      </c>
      <c r="AG93" s="202">
        <v>26.53</v>
      </c>
      <c r="AH93" s="202">
        <v>0</v>
      </c>
      <c r="AI93" s="202">
        <v>0</v>
      </c>
      <c r="AJ93" s="202">
        <v>0</v>
      </c>
      <c r="AK93" s="202">
        <v>3.26</v>
      </c>
      <c r="AL93" s="202">
        <v>0</v>
      </c>
      <c r="AM93" s="202">
        <v>197.94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12.72</v>
      </c>
      <c r="E94" s="202">
        <v>0</v>
      </c>
      <c r="F94" s="202">
        <v>0</v>
      </c>
      <c r="G94" s="202">
        <v>20.92</v>
      </c>
      <c r="H94" s="202">
        <v>0</v>
      </c>
      <c r="I94" s="202">
        <v>0</v>
      </c>
      <c r="J94" s="202">
        <v>20.97</v>
      </c>
      <c r="K94" s="202">
        <v>0.35</v>
      </c>
      <c r="L94" s="202">
        <v>12.27</v>
      </c>
      <c r="M94" s="202">
        <v>1.05</v>
      </c>
      <c r="N94" s="202">
        <v>1.35</v>
      </c>
      <c r="O94" s="202">
        <v>0</v>
      </c>
      <c r="P94" s="202">
        <v>1.4</v>
      </c>
      <c r="Q94" s="202">
        <v>0.23</v>
      </c>
      <c r="R94" s="202">
        <v>0.48</v>
      </c>
      <c r="S94" s="202">
        <v>0.3</v>
      </c>
      <c r="T94" s="202">
        <v>0</v>
      </c>
      <c r="U94" s="202">
        <v>2.2200000000000002</v>
      </c>
      <c r="V94" s="202">
        <v>0.16</v>
      </c>
      <c r="W94" s="202">
        <v>0.37</v>
      </c>
      <c r="X94" s="202">
        <v>1.65</v>
      </c>
      <c r="Y94" s="202">
        <v>0</v>
      </c>
      <c r="Z94" s="202">
        <v>2.89</v>
      </c>
      <c r="AA94" s="202">
        <v>1.03</v>
      </c>
      <c r="AB94" s="202">
        <v>0</v>
      </c>
      <c r="AC94" s="202">
        <v>13.05</v>
      </c>
      <c r="AD94" s="202">
        <v>0</v>
      </c>
      <c r="AE94" s="202">
        <v>0</v>
      </c>
      <c r="AF94" s="202">
        <v>0</v>
      </c>
      <c r="AG94" s="202">
        <v>26.53</v>
      </c>
      <c r="AH94" s="202">
        <v>0</v>
      </c>
      <c r="AI94" s="202">
        <v>0</v>
      </c>
      <c r="AJ94" s="202">
        <v>0</v>
      </c>
      <c r="AK94" s="202">
        <v>3.26</v>
      </c>
      <c r="AL94" s="202">
        <v>0</v>
      </c>
      <c r="AM94" s="202">
        <v>197.94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12.88</v>
      </c>
      <c r="E95" s="202">
        <v>0</v>
      </c>
      <c r="F95" s="202">
        <v>0</v>
      </c>
      <c r="G95" s="202">
        <v>20.92</v>
      </c>
      <c r="H95" s="202">
        <v>0</v>
      </c>
      <c r="I95" s="202">
        <v>0</v>
      </c>
      <c r="J95" s="202">
        <v>20.97</v>
      </c>
      <c r="K95" s="202">
        <v>0.35</v>
      </c>
      <c r="L95" s="202">
        <v>12.27</v>
      </c>
      <c r="M95" s="202">
        <v>1.05</v>
      </c>
      <c r="N95" s="202">
        <v>1.35</v>
      </c>
      <c r="O95" s="202">
        <v>0</v>
      </c>
      <c r="P95" s="202">
        <v>1.4</v>
      </c>
      <c r="Q95" s="202">
        <v>0.23</v>
      </c>
      <c r="R95" s="202">
        <v>0.48</v>
      </c>
      <c r="S95" s="202">
        <v>0.3</v>
      </c>
      <c r="T95" s="202">
        <v>0</v>
      </c>
      <c r="U95" s="202">
        <v>2.2200000000000002</v>
      </c>
      <c r="V95" s="202">
        <v>0.16</v>
      </c>
      <c r="W95" s="202">
        <v>0.37</v>
      </c>
      <c r="X95" s="202">
        <v>1.65</v>
      </c>
      <c r="Y95" s="202">
        <v>0</v>
      </c>
      <c r="Z95" s="202">
        <v>2.89</v>
      </c>
      <c r="AA95" s="202">
        <v>0.96</v>
      </c>
      <c r="AB95" s="202">
        <v>0</v>
      </c>
      <c r="AC95" s="202">
        <v>13.05</v>
      </c>
      <c r="AD95" s="202">
        <v>0</v>
      </c>
      <c r="AE95" s="202">
        <v>0</v>
      </c>
      <c r="AF95" s="202">
        <v>0</v>
      </c>
      <c r="AG95" s="202">
        <v>26.53</v>
      </c>
      <c r="AH95" s="202">
        <v>0</v>
      </c>
      <c r="AI95" s="202">
        <v>0</v>
      </c>
      <c r="AJ95" s="202">
        <v>0</v>
      </c>
      <c r="AK95" s="202">
        <v>3.26</v>
      </c>
      <c r="AL95" s="202">
        <v>0</v>
      </c>
      <c r="AM95" s="202">
        <v>197.94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12.88</v>
      </c>
      <c r="E96" s="202">
        <v>0</v>
      </c>
      <c r="F96" s="202">
        <v>0</v>
      </c>
      <c r="G96" s="202">
        <v>20.92</v>
      </c>
      <c r="H96" s="202">
        <v>0</v>
      </c>
      <c r="I96" s="202">
        <v>0</v>
      </c>
      <c r="J96" s="202">
        <v>20.97</v>
      </c>
      <c r="K96" s="202">
        <v>0.35</v>
      </c>
      <c r="L96" s="202">
        <v>12.27</v>
      </c>
      <c r="M96" s="202">
        <v>1.05</v>
      </c>
      <c r="N96" s="202">
        <v>1.35</v>
      </c>
      <c r="O96" s="202">
        <v>0</v>
      </c>
      <c r="P96" s="202">
        <v>1.4</v>
      </c>
      <c r="Q96" s="202">
        <v>0.23</v>
      </c>
      <c r="R96" s="202">
        <v>0.48</v>
      </c>
      <c r="S96" s="202">
        <v>0.3</v>
      </c>
      <c r="T96" s="202">
        <v>0</v>
      </c>
      <c r="U96" s="202">
        <v>2.2200000000000002</v>
      </c>
      <c r="V96" s="202">
        <v>0.16</v>
      </c>
      <c r="W96" s="202">
        <v>0.37</v>
      </c>
      <c r="X96" s="202">
        <v>1.65</v>
      </c>
      <c r="Y96" s="202">
        <v>0</v>
      </c>
      <c r="Z96" s="202">
        <v>2.89</v>
      </c>
      <c r="AA96" s="202">
        <v>0.96</v>
      </c>
      <c r="AB96" s="202">
        <v>0</v>
      </c>
      <c r="AC96" s="202">
        <v>13.05</v>
      </c>
      <c r="AD96" s="202">
        <v>0</v>
      </c>
      <c r="AE96" s="202">
        <v>0</v>
      </c>
      <c r="AF96" s="202">
        <v>0</v>
      </c>
      <c r="AG96" s="202">
        <v>26.53</v>
      </c>
      <c r="AH96" s="202">
        <v>0</v>
      </c>
      <c r="AI96" s="202">
        <v>0</v>
      </c>
      <c r="AJ96" s="202">
        <v>0</v>
      </c>
      <c r="AK96" s="202">
        <v>3.26</v>
      </c>
      <c r="AL96" s="202">
        <v>0</v>
      </c>
      <c r="AM96" s="202">
        <v>197.94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12.88</v>
      </c>
      <c r="E97" s="202">
        <v>0</v>
      </c>
      <c r="F97" s="202">
        <v>0</v>
      </c>
      <c r="G97" s="202">
        <v>20.92</v>
      </c>
      <c r="H97" s="202">
        <v>0</v>
      </c>
      <c r="I97" s="202">
        <v>0</v>
      </c>
      <c r="J97" s="202">
        <v>20.97</v>
      </c>
      <c r="K97" s="202">
        <v>0.35</v>
      </c>
      <c r="L97" s="202">
        <v>12.27</v>
      </c>
      <c r="M97" s="202">
        <v>1.05</v>
      </c>
      <c r="N97" s="202">
        <v>1.35</v>
      </c>
      <c r="O97" s="202">
        <v>0</v>
      </c>
      <c r="P97" s="202">
        <v>1.4</v>
      </c>
      <c r="Q97" s="202">
        <v>0.23</v>
      </c>
      <c r="R97" s="202">
        <v>0.48</v>
      </c>
      <c r="S97" s="202">
        <v>0.3</v>
      </c>
      <c r="T97" s="202">
        <v>0</v>
      </c>
      <c r="U97" s="202">
        <v>2.2200000000000002</v>
      </c>
      <c r="V97" s="202">
        <v>0.16</v>
      </c>
      <c r="W97" s="202">
        <v>0.37</v>
      </c>
      <c r="X97" s="202">
        <v>1.65</v>
      </c>
      <c r="Y97" s="202">
        <v>0</v>
      </c>
      <c r="Z97" s="202">
        <v>2.89</v>
      </c>
      <c r="AA97" s="202">
        <v>0.96</v>
      </c>
      <c r="AB97" s="202">
        <v>0</v>
      </c>
      <c r="AC97" s="202">
        <v>13.05</v>
      </c>
      <c r="AD97" s="202">
        <v>0</v>
      </c>
      <c r="AE97" s="202">
        <v>0</v>
      </c>
      <c r="AF97" s="202">
        <v>0</v>
      </c>
      <c r="AG97" s="202">
        <v>26.53</v>
      </c>
      <c r="AH97" s="202">
        <v>0</v>
      </c>
      <c r="AI97" s="202">
        <v>0</v>
      </c>
      <c r="AJ97" s="202">
        <v>0</v>
      </c>
      <c r="AK97" s="202">
        <v>3.26</v>
      </c>
      <c r="AL97" s="202">
        <v>0</v>
      </c>
      <c r="AM97" s="202">
        <v>197.94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12.88</v>
      </c>
      <c r="E98" s="202">
        <v>0</v>
      </c>
      <c r="F98" s="202">
        <v>0</v>
      </c>
      <c r="G98" s="202">
        <v>20.99</v>
      </c>
      <c r="H98" s="202">
        <v>0</v>
      </c>
      <c r="I98" s="202">
        <v>0</v>
      </c>
      <c r="J98" s="202">
        <v>20.97</v>
      </c>
      <c r="K98" s="202">
        <v>0.35</v>
      </c>
      <c r="L98" s="202">
        <v>12.27</v>
      </c>
      <c r="M98" s="202">
        <v>1.05</v>
      </c>
      <c r="N98" s="202">
        <v>1.35</v>
      </c>
      <c r="O98" s="202">
        <v>0</v>
      </c>
      <c r="P98" s="202">
        <v>1.4</v>
      </c>
      <c r="Q98" s="202">
        <v>0.23</v>
      </c>
      <c r="R98" s="202">
        <v>0.48</v>
      </c>
      <c r="S98" s="202">
        <v>0.3</v>
      </c>
      <c r="T98" s="202">
        <v>0</v>
      </c>
      <c r="U98" s="202">
        <v>2.2200000000000002</v>
      </c>
      <c r="V98" s="202">
        <v>0.16</v>
      </c>
      <c r="W98" s="202">
        <v>0.37</v>
      </c>
      <c r="X98" s="202">
        <v>1.65</v>
      </c>
      <c r="Y98" s="202">
        <v>0</v>
      </c>
      <c r="Z98" s="202">
        <v>2.89</v>
      </c>
      <c r="AA98" s="202">
        <v>0.96</v>
      </c>
      <c r="AB98" s="202">
        <v>0</v>
      </c>
      <c r="AC98" s="202">
        <v>13.05</v>
      </c>
      <c r="AD98" s="202">
        <v>0</v>
      </c>
      <c r="AE98" s="202">
        <v>0</v>
      </c>
      <c r="AF98" s="202">
        <v>0</v>
      </c>
      <c r="AG98" s="202">
        <v>26.53</v>
      </c>
      <c r="AH98" s="202">
        <v>0</v>
      </c>
      <c r="AI98" s="202">
        <v>0</v>
      </c>
      <c r="AJ98" s="202">
        <v>0</v>
      </c>
      <c r="AK98" s="202">
        <v>3.26</v>
      </c>
      <c r="AL98" s="202">
        <v>0</v>
      </c>
      <c r="AM98" s="202">
        <v>197.94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0.27120500000000008</v>
      </c>
      <c r="E99">
        <f t="shared" si="0"/>
        <v>0</v>
      </c>
      <c r="F99">
        <f t="shared" si="0"/>
        <v>0</v>
      </c>
      <c r="G99">
        <f t="shared" si="0"/>
        <v>0.50355750000000044</v>
      </c>
      <c r="H99">
        <f t="shared" si="0"/>
        <v>0</v>
      </c>
      <c r="I99">
        <f t="shared" si="0"/>
        <v>0</v>
      </c>
      <c r="J99">
        <f t="shared" si="0"/>
        <v>0.50237750000000059</v>
      </c>
      <c r="K99">
        <f t="shared" si="0"/>
        <v>5.3727499999999935E-2</v>
      </c>
      <c r="L99">
        <f t="shared" si="0"/>
        <v>3.925387500000002</v>
      </c>
      <c r="M99">
        <f t="shared" si="0"/>
        <v>2.5199999999999955E-2</v>
      </c>
      <c r="N99">
        <f t="shared" si="0"/>
        <v>3.2399999999999943E-2</v>
      </c>
      <c r="O99">
        <f t="shared" si="0"/>
        <v>0</v>
      </c>
      <c r="P99">
        <f t="shared" si="0"/>
        <v>3.3005000000000069E-2</v>
      </c>
      <c r="Q99">
        <f t="shared" si="0"/>
        <v>2.5637500000000014E-2</v>
      </c>
      <c r="R99">
        <f t="shared" si="0"/>
        <v>4.8482499999999866E-2</v>
      </c>
      <c r="S99">
        <f t="shared" si="0"/>
        <v>3.3975000000000054E-2</v>
      </c>
      <c r="T99">
        <f t="shared" si="0"/>
        <v>0</v>
      </c>
      <c r="U99">
        <f t="shared" si="0"/>
        <v>5.2637500000000052E-2</v>
      </c>
      <c r="V99">
        <f t="shared" si="0"/>
        <v>9.5699999999999692E-3</v>
      </c>
      <c r="W99">
        <f t="shared" si="0"/>
        <v>8.8600000000000016E-3</v>
      </c>
      <c r="X99">
        <f t="shared" si="0"/>
        <v>3.7527500000000005E-2</v>
      </c>
      <c r="Y99">
        <f t="shared" si="0"/>
        <v>0</v>
      </c>
      <c r="Z99">
        <f t="shared" si="0"/>
        <v>0.37718000000000124</v>
      </c>
      <c r="AA99">
        <f t="shared" si="0"/>
        <v>0.12145999999999964</v>
      </c>
      <c r="AB99">
        <f t="shared" si="0"/>
        <v>0</v>
      </c>
      <c r="AC99">
        <f t="shared" si="0"/>
        <v>0.31611999999999973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0.64061500000000093</v>
      </c>
      <c r="AH99">
        <f t="shared" si="0"/>
        <v>0</v>
      </c>
      <c r="AI99">
        <f t="shared" si="0"/>
        <v>6.7475000000000009E-3</v>
      </c>
      <c r="AJ99">
        <f t="shared" si="0"/>
        <v>0</v>
      </c>
      <c r="AK99">
        <f t="shared" si="0"/>
        <v>0.24923750000000036</v>
      </c>
      <c r="AL99">
        <f t="shared" si="0"/>
        <v>0</v>
      </c>
      <c r="AM99">
        <f t="shared" si="0"/>
        <v>4.7506499999999994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-6</v>
      </c>
      <c r="D12" s="83">
        <v>0</v>
      </c>
      <c r="E12" s="83">
        <v>0</v>
      </c>
      <c r="F12" s="83">
        <v>0</v>
      </c>
      <c r="G12" s="83">
        <v>-6</v>
      </c>
      <c r="H12" s="77"/>
      <c r="I12" s="32">
        <v>10</v>
      </c>
      <c r="J12" s="83">
        <v>6</v>
      </c>
      <c r="K12" s="83">
        <v>0</v>
      </c>
      <c r="L12" s="83">
        <v>0</v>
      </c>
      <c r="M12" s="83">
        <v>0</v>
      </c>
      <c r="N12" s="83">
        <v>6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6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-6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60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60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6</v>
      </c>
      <c r="DG12" s="82">
        <f t="shared" si="32"/>
        <v>-6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-10</v>
      </c>
      <c r="D13" s="83">
        <v>0</v>
      </c>
      <c r="E13" s="83">
        <v>0</v>
      </c>
      <c r="F13" s="83">
        <v>0</v>
      </c>
      <c r="G13" s="83">
        <v>-10</v>
      </c>
      <c r="H13" s="77"/>
      <c r="I13" s="32">
        <v>11</v>
      </c>
      <c r="J13" s="83">
        <v>10</v>
      </c>
      <c r="K13" s="83">
        <v>0</v>
      </c>
      <c r="L13" s="83">
        <v>0</v>
      </c>
      <c r="M13" s="83">
        <v>0</v>
      </c>
      <c r="N13" s="83">
        <v>10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10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-10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100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100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10</v>
      </c>
      <c r="DG13" s="82">
        <f t="shared" si="32"/>
        <v>-10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-106</v>
      </c>
      <c r="D15" s="83">
        <v>0</v>
      </c>
      <c r="E15" s="83">
        <v>0</v>
      </c>
      <c r="F15" s="83">
        <v>0</v>
      </c>
      <c r="G15" s="83">
        <v>-106</v>
      </c>
      <c r="H15" s="77"/>
      <c r="I15" s="32">
        <v>13</v>
      </c>
      <c r="J15" s="83">
        <v>106</v>
      </c>
      <c r="K15" s="83">
        <v>0</v>
      </c>
      <c r="L15" s="83">
        <v>0</v>
      </c>
      <c r="M15" s="83">
        <v>0</v>
      </c>
      <c r="N15" s="83">
        <v>106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106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-106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1060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1060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106</v>
      </c>
      <c r="DG15" s="82">
        <f t="shared" si="32"/>
        <v>-106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-115</v>
      </c>
      <c r="D16" s="83">
        <v>0</v>
      </c>
      <c r="E16" s="83">
        <v>0</v>
      </c>
      <c r="F16" s="83">
        <v>0</v>
      </c>
      <c r="G16" s="83">
        <v>-115</v>
      </c>
      <c r="H16" s="77"/>
      <c r="I16" s="32">
        <v>14</v>
      </c>
      <c r="J16" s="83">
        <v>115</v>
      </c>
      <c r="K16" s="83">
        <v>0</v>
      </c>
      <c r="L16" s="83">
        <v>0</v>
      </c>
      <c r="M16" s="83">
        <v>0</v>
      </c>
      <c r="N16" s="83">
        <v>115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115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-115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1150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1150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115</v>
      </c>
      <c r="DG16" s="82">
        <f t="shared" si="32"/>
        <v>-115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-87</v>
      </c>
      <c r="D17" s="83">
        <v>0</v>
      </c>
      <c r="E17" s="83">
        <v>0</v>
      </c>
      <c r="F17" s="83">
        <v>0</v>
      </c>
      <c r="G17" s="83">
        <v>-87</v>
      </c>
      <c r="H17" s="77"/>
      <c r="I17" s="32">
        <v>15</v>
      </c>
      <c r="J17" s="83">
        <v>87</v>
      </c>
      <c r="K17" s="83">
        <v>0</v>
      </c>
      <c r="L17" s="83">
        <v>0</v>
      </c>
      <c r="M17" s="83">
        <v>0</v>
      </c>
      <c r="N17" s="83">
        <v>87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87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-87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870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870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87</v>
      </c>
      <c r="DG17" s="82">
        <f t="shared" si="32"/>
        <v>-87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-59</v>
      </c>
      <c r="D18" s="83">
        <v>0</v>
      </c>
      <c r="E18" s="83">
        <v>0</v>
      </c>
      <c r="F18" s="83">
        <v>0</v>
      </c>
      <c r="G18" s="83">
        <v>-59</v>
      </c>
      <c r="H18" s="77"/>
      <c r="I18" s="32">
        <v>16</v>
      </c>
      <c r="J18" s="83">
        <v>59</v>
      </c>
      <c r="K18" s="83">
        <v>0</v>
      </c>
      <c r="L18" s="83">
        <v>0</v>
      </c>
      <c r="M18" s="83">
        <v>0</v>
      </c>
      <c r="N18" s="83">
        <v>59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59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-59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590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590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59</v>
      </c>
      <c r="DG18" s="82">
        <f t="shared" si="32"/>
        <v>-59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-22.382999999999999</v>
      </c>
      <c r="D19" s="83">
        <v>0</v>
      </c>
      <c r="E19" s="83">
        <v>0</v>
      </c>
      <c r="F19" s="83">
        <v>-17.617000000000001</v>
      </c>
      <c r="G19" s="83">
        <v>-40</v>
      </c>
      <c r="H19" s="77"/>
      <c r="I19" s="32">
        <v>17</v>
      </c>
      <c r="J19" s="83">
        <v>22.382999999999999</v>
      </c>
      <c r="K19" s="83">
        <v>0</v>
      </c>
      <c r="L19" s="83">
        <v>0</v>
      </c>
      <c r="M19" s="83">
        <v>0</v>
      </c>
      <c r="N19" s="83">
        <v>22.382999999999999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17.617000000000001</v>
      </c>
      <c r="AF19" s="83">
        <v>0</v>
      </c>
      <c r="AG19" s="83">
        <v>0</v>
      </c>
      <c r="AH19" s="83">
        <v>0</v>
      </c>
      <c r="AI19" s="83">
        <v>17.617000000000001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22.382999999999999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-22.382999999999999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17.617000000000001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-17.617000000000001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223.82999999999998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223.82999999999998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176.17000000000002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176.17000000000002</v>
      </c>
      <c r="DF19" s="82">
        <f t="shared" si="31"/>
        <v>40</v>
      </c>
      <c r="DG19" s="82">
        <f t="shared" si="32"/>
        <v>-22.382999999999999</v>
      </c>
      <c r="DH19" s="82">
        <f t="shared" si="33"/>
        <v>0</v>
      </c>
      <c r="DI19" s="82">
        <f t="shared" si="34"/>
        <v>0</v>
      </c>
      <c r="DJ19" s="82">
        <f t="shared" si="35"/>
        <v>-17.617000000000001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-10.584</v>
      </c>
      <c r="D20" s="83">
        <v>0</v>
      </c>
      <c r="E20" s="83">
        <v>0</v>
      </c>
      <c r="F20" s="83">
        <v>-14.416</v>
      </c>
      <c r="G20" s="83">
        <v>-25</v>
      </c>
      <c r="H20" s="77"/>
      <c r="I20" s="32">
        <v>18</v>
      </c>
      <c r="J20" s="83">
        <v>10.584</v>
      </c>
      <c r="K20" s="83">
        <v>0</v>
      </c>
      <c r="L20" s="83">
        <v>0</v>
      </c>
      <c r="M20" s="83">
        <v>0</v>
      </c>
      <c r="N20" s="83">
        <v>10.584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14.416</v>
      </c>
      <c r="AF20" s="83">
        <v>0</v>
      </c>
      <c r="AG20" s="83">
        <v>0</v>
      </c>
      <c r="AH20" s="83">
        <v>0</v>
      </c>
      <c r="AI20" s="83">
        <v>14.416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10.584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-10.584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14.416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-14.416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105.84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105.84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144.16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144.16</v>
      </c>
      <c r="DF20" s="82">
        <f t="shared" si="31"/>
        <v>25</v>
      </c>
      <c r="DG20" s="82">
        <f t="shared" si="32"/>
        <v>-10.584</v>
      </c>
      <c r="DH20" s="82">
        <f t="shared" si="33"/>
        <v>0</v>
      </c>
      <c r="DI20" s="82">
        <f t="shared" si="34"/>
        <v>0</v>
      </c>
      <c r="DJ20" s="82">
        <f t="shared" si="35"/>
        <v>-14.416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-5.9269999999999996</v>
      </c>
      <c r="D21" s="83">
        <v>0</v>
      </c>
      <c r="E21" s="83">
        <v>0</v>
      </c>
      <c r="F21" s="83">
        <v>-8.0730000000000004</v>
      </c>
      <c r="G21" s="83">
        <v>-14</v>
      </c>
      <c r="H21" s="77"/>
      <c r="I21" s="32">
        <v>19</v>
      </c>
      <c r="J21" s="83">
        <v>5.9269999999999996</v>
      </c>
      <c r="K21" s="83">
        <v>0</v>
      </c>
      <c r="L21" s="83">
        <v>0</v>
      </c>
      <c r="M21" s="83">
        <v>0</v>
      </c>
      <c r="N21" s="83">
        <v>5.9269999999999996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8.0730000000000004</v>
      </c>
      <c r="AF21" s="83">
        <v>0</v>
      </c>
      <c r="AG21" s="83">
        <v>0</v>
      </c>
      <c r="AH21" s="83">
        <v>0</v>
      </c>
      <c r="AI21" s="83">
        <v>8.0730000000000004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5.9269999999999996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-5.9269999999999996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8.0730000000000004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-8.0730000000000004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59.269999999999996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59.269999999999996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80.73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80.73</v>
      </c>
      <c r="DF21" s="82">
        <f t="shared" si="31"/>
        <v>14</v>
      </c>
      <c r="DG21" s="82">
        <f t="shared" si="32"/>
        <v>-5.9269999999999996</v>
      </c>
      <c r="DH21" s="82">
        <f t="shared" si="33"/>
        <v>0</v>
      </c>
      <c r="DI21" s="82">
        <f t="shared" si="34"/>
        <v>0</v>
      </c>
      <c r="DJ21" s="82">
        <f t="shared" si="35"/>
        <v>-8.0730000000000004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-5.9660000000000002</v>
      </c>
      <c r="D69" s="83">
        <v>0</v>
      </c>
      <c r="E69" s="83">
        <v>0</v>
      </c>
      <c r="F69" s="83">
        <v>0</v>
      </c>
      <c r="G69" s="83">
        <v>-5.9660000000000002</v>
      </c>
      <c r="H69" s="77"/>
      <c r="I69" s="32">
        <v>67</v>
      </c>
      <c r="J69" s="83">
        <v>5.9660000000000002</v>
      </c>
      <c r="K69" s="83">
        <v>0</v>
      </c>
      <c r="L69" s="83">
        <v>0</v>
      </c>
      <c r="M69" s="83">
        <v>5.0339999999999998</v>
      </c>
      <c r="N69" s="83">
        <v>11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-5.0339999999999998</v>
      </c>
      <c r="AG69" s="83">
        <v>0</v>
      </c>
      <c r="AH69" s="83">
        <v>0</v>
      </c>
      <c r="AI69" s="83">
        <v>-5.0339999999999998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5.9660000000000002</v>
      </c>
      <c r="AV69" s="84">
        <f t="shared" si="41"/>
        <v>0</v>
      </c>
      <c r="AW69" s="84">
        <f t="shared" si="41"/>
        <v>0</v>
      </c>
      <c r="AX69" s="84">
        <f t="shared" si="41"/>
        <v>5.0339999999999998</v>
      </c>
      <c r="AY69" s="84">
        <f t="shared" si="42"/>
        <v>-11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59.660000000000004</v>
      </c>
      <c r="CF69" s="81">
        <f t="shared" si="51"/>
        <v>0</v>
      </c>
      <c r="CG69" s="81">
        <f t="shared" si="51"/>
        <v>0</v>
      </c>
      <c r="CH69" s="81">
        <f t="shared" si="51"/>
        <v>50.339999999999996</v>
      </c>
      <c r="CI69" s="81">
        <f t="shared" si="52"/>
        <v>110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5.9660000000000002</v>
      </c>
      <c r="DG69" s="82">
        <f t="shared" si="60"/>
        <v>-11</v>
      </c>
      <c r="DH69" s="82">
        <f t="shared" si="61"/>
        <v>0</v>
      </c>
      <c r="DI69" s="82">
        <f t="shared" si="62"/>
        <v>0</v>
      </c>
      <c r="DJ69" s="82">
        <f t="shared" si="63"/>
        <v>5.0339999999999998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-0.54200000000000004</v>
      </c>
      <c r="D70" s="83">
        <v>0</v>
      </c>
      <c r="E70" s="83">
        <v>0</v>
      </c>
      <c r="F70" s="83">
        <v>0</v>
      </c>
      <c r="G70" s="83">
        <v>-0.54200000000000004</v>
      </c>
      <c r="H70" s="77"/>
      <c r="I70" s="32">
        <v>68</v>
      </c>
      <c r="J70" s="83">
        <v>0.54200000000000004</v>
      </c>
      <c r="K70" s="83">
        <v>0</v>
      </c>
      <c r="L70" s="83">
        <v>0</v>
      </c>
      <c r="M70" s="83">
        <v>0.45800000000000002</v>
      </c>
      <c r="N70" s="83">
        <v>1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-0.45800000000000002</v>
      </c>
      <c r="AG70" s="83">
        <v>0</v>
      </c>
      <c r="AH70" s="83">
        <v>0</v>
      </c>
      <c r="AI70" s="83">
        <v>-0.45800000000000002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0.54200000000000004</v>
      </c>
      <c r="AV70" s="84">
        <f t="shared" si="41"/>
        <v>0</v>
      </c>
      <c r="AW70" s="84">
        <f t="shared" si="41"/>
        <v>0</v>
      </c>
      <c r="AX70" s="84">
        <f t="shared" si="41"/>
        <v>0.45800000000000002</v>
      </c>
      <c r="AY70" s="84">
        <f t="shared" si="42"/>
        <v>-1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5.42</v>
      </c>
      <c r="CF70" s="81">
        <f t="shared" si="51"/>
        <v>0</v>
      </c>
      <c r="CG70" s="81">
        <f t="shared" si="51"/>
        <v>0</v>
      </c>
      <c r="CH70" s="81">
        <f t="shared" si="51"/>
        <v>4.58</v>
      </c>
      <c r="CI70" s="81">
        <f t="shared" si="52"/>
        <v>10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0.54200000000000004</v>
      </c>
      <c r="DG70" s="82">
        <f t="shared" si="60"/>
        <v>-1</v>
      </c>
      <c r="DH70" s="82">
        <f t="shared" si="61"/>
        <v>0</v>
      </c>
      <c r="DI70" s="82">
        <f t="shared" si="62"/>
        <v>0</v>
      </c>
      <c r="DJ70" s="82">
        <f t="shared" si="63"/>
        <v>0.45800000000000002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-1</v>
      </c>
      <c r="D71" s="83">
        <v>0</v>
      </c>
      <c r="E71" s="83">
        <v>0</v>
      </c>
      <c r="F71" s="83">
        <v>0</v>
      </c>
      <c r="G71" s="83">
        <v>-1</v>
      </c>
      <c r="H71" s="77"/>
      <c r="I71" s="32">
        <v>69</v>
      </c>
      <c r="J71" s="83">
        <v>1</v>
      </c>
      <c r="K71" s="83">
        <v>0</v>
      </c>
      <c r="L71" s="83">
        <v>0</v>
      </c>
      <c r="M71" s="83">
        <v>0</v>
      </c>
      <c r="N71" s="83">
        <v>1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1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-1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10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10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1</v>
      </c>
      <c r="DG71" s="82">
        <f t="shared" si="60"/>
        <v>-1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-1</v>
      </c>
      <c r="D74" s="83">
        <v>0</v>
      </c>
      <c r="E74" s="83">
        <v>0</v>
      </c>
      <c r="F74" s="83">
        <v>0</v>
      </c>
      <c r="G74" s="83">
        <v>-1</v>
      </c>
      <c r="H74" s="77"/>
      <c r="I74" s="32">
        <v>72</v>
      </c>
      <c r="J74" s="83">
        <v>1</v>
      </c>
      <c r="K74" s="83">
        <v>0</v>
      </c>
      <c r="L74" s="83">
        <v>0</v>
      </c>
      <c r="M74" s="83">
        <v>0</v>
      </c>
      <c r="N74" s="83">
        <v>1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1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-1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10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10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1</v>
      </c>
      <c r="DG74" s="82">
        <f t="shared" si="60"/>
        <v>-1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-55</v>
      </c>
      <c r="D77" s="83">
        <v>0</v>
      </c>
      <c r="E77" s="83">
        <v>0</v>
      </c>
      <c r="F77" s="83">
        <v>0</v>
      </c>
      <c r="G77" s="83">
        <v>-55</v>
      </c>
      <c r="H77" s="77"/>
      <c r="I77" s="32">
        <v>75</v>
      </c>
      <c r="J77" s="83">
        <v>55</v>
      </c>
      <c r="K77" s="83">
        <v>0</v>
      </c>
      <c r="L77" s="83">
        <v>0</v>
      </c>
      <c r="M77" s="83">
        <v>0</v>
      </c>
      <c r="N77" s="83">
        <v>55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55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-55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550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550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55</v>
      </c>
      <c r="DG77" s="82">
        <f t="shared" si="60"/>
        <v>-55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-60</v>
      </c>
      <c r="D78" s="83">
        <v>0</v>
      </c>
      <c r="E78" s="83">
        <v>0</v>
      </c>
      <c r="F78" s="83">
        <v>0</v>
      </c>
      <c r="G78" s="83">
        <v>-60</v>
      </c>
      <c r="H78" s="77"/>
      <c r="I78" s="32">
        <v>76</v>
      </c>
      <c r="J78" s="83">
        <v>60</v>
      </c>
      <c r="K78" s="83">
        <v>0</v>
      </c>
      <c r="L78" s="83">
        <v>0</v>
      </c>
      <c r="M78" s="83">
        <v>0</v>
      </c>
      <c r="N78" s="83">
        <v>60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60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-60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600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600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60</v>
      </c>
      <c r="DG78" s="82">
        <f t="shared" si="60"/>
        <v>-60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-20</v>
      </c>
      <c r="D83" s="83">
        <v>0</v>
      </c>
      <c r="E83" s="83">
        <v>0</v>
      </c>
      <c r="F83" s="83">
        <v>0</v>
      </c>
      <c r="G83" s="83">
        <v>-20</v>
      </c>
      <c r="H83" s="77"/>
      <c r="I83" s="32">
        <v>81</v>
      </c>
      <c r="J83" s="83">
        <v>20</v>
      </c>
      <c r="K83" s="83">
        <v>0</v>
      </c>
      <c r="L83" s="83">
        <v>0</v>
      </c>
      <c r="M83" s="83">
        <v>0</v>
      </c>
      <c r="N83" s="83">
        <v>20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20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-20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200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200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20</v>
      </c>
      <c r="DG83" s="82">
        <f t="shared" si="60"/>
        <v>-20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-20</v>
      </c>
      <c r="D84" s="83">
        <v>0</v>
      </c>
      <c r="E84" s="83">
        <v>0</v>
      </c>
      <c r="F84" s="83">
        <v>0</v>
      </c>
      <c r="G84" s="83">
        <v>-20</v>
      </c>
      <c r="H84" s="77"/>
      <c r="I84" s="32">
        <v>82</v>
      </c>
      <c r="J84" s="83">
        <v>20</v>
      </c>
      <c r="K84" s="83">
        <v>0</v>
      </c>
      <c r="L84" s="83">
        <v>0</v>
      </c>
      <c r="M84" s="83">
        <v>0</v>
      </c>
      <c r="N84" s="83">
        <v>20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20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-20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200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200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20</v>
      </c>
      <c r="DG84" s="82">
        <f t="shared" si="60"/>
        <v>-20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-15</v>
      </c>
      <c r="D85" s="83">
        <v>0</v>
      </c>
      <c r="E85" s="83">
        <v>0</v>
      </c>
      <c r="F85" s="83">
        <v>0</v>
      </c>
      <c r="G85" s="83">
        <v>-15</v>
      </c>
      <c r="H85" s="77"/>
      <c r="I85" s="32">
        <v>83</v>
      </c>
      <c r="J85" s="83">
        <v>15</v>
      </c>
      <c r="K85" s="83">
        <v>0</v>
      </c>
      <c r="L85" s="83">
        <v>0</v>
      </c>
      <c r="M85" s="83">
        <v>0</v>
      </c>
      <c r="N85" s="83">
        <v>15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15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-15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150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150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15</v>
      </c>
      <c r="DG85" s="82">
        <f t="shared" si="60"/>
        <v>-15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0.1501005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1.3730000000000001E-3</v>
      </c>
      <c r="AY99" s="88">
        <f t="shared" si="65"/>
        <v>-0.15147350000000001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1.0026500000000001E-2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-1.0026500000000001E-2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0.1501005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1.3729999999999999E-3</v>
      </c>
      <c r="CI99" s="90">
        <f t="shared" si="70"/>
        <v>0.15147350000000001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1.0026500000000001E-2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1.0026500000000001E-2</v>
      </c>
      <c r="DE99" s="87"/>
      <c r="DF99" s="82">
        <f t="shared" si="59"/>
        <v>0.16012699999999999</v>
      </c>
      <c r="DG99" s="82">
        <f t="shared" si="60"/>
        <v>-0.15147350000000001</v>
      </c>
      <c r="DH99" s="82">
        <f t="shared" si="61"/>
        <v>0</v>
      </c>
      <c r="DI99" s="82">
        <f t="shared" si="62"/>
        <v>0</v>
      </c>
      <c r="DJ99" s="82">
        <f t="shared" si="63"/>
        <v>-8.6535000000000015E-3</v>
      </c>
      <c r="DK99" s="85">
        <f>SUM(DF99:DJ99)</f>
        <v>-2.0816681711721685E-17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682.81899999999996</v>
      </c>
      <c r="C3" s="172">
        <f ca="1">$B3*C$1/100</f>
        <v>507.21305984327768</v>
      </c>
      <c r="D3" s="173">
        <f t="shared" ref="D3:F18" ca="1" si="0">$B3*D$1/100</f>
        <v>163.38243737310944</v>
      </c>
      <c r="E3" s="173">
        <f t="shared" ca="1" si="0"/>
        <v>9.3147706700441084</v>
      </c>
      <c r="F3" s="174">
        <f t="shared" ca="1" si="0"/>
        <v>2.90873211356877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654.66390000000001</v>
      </c>
      <c r="I3" s="175">
        <f ca="1">INDIRECT("BRPL_EOD!" &amp; $V$3 &amp; X3)</f>
        <v>488.39</v>
      </c>
      <c r="J3" s="173">
        <f ca="1">INDIRECT("BYPL_EOD!" &amp; $V$3 &amp; X3)</f>
        <v>157.34</v>
      </c>
      <c r="K3" s="173">
        <f ca="1">INDIRECT("TPDDL_EOD!" &amp; $V$3 &amp; X3)</f>
        <v>8.9499999999999993</v>
      </c>
      <c r="L3" s="173">
        <f ca="1">INDIRECT("NDMC_EOD!" &amp; $V$3 &amp; X3)</f>
        <v>0</v>
      </c>
      <c r="M3" s="174">
        <f ca="1">SUM(I3:L3)</f>
        <v>654.68000000000006</v>
      </c>
      <c r="N3" s="172">
        <f ca="1">INDIRECT("BRPL_ISGS_exbus!" &amp; $V$3 &amp; X3)</f>
        <v>488.37798943147794</v>
      </c>
      <c r="O3" s="173">
        <f ca="1">INDIRECT("BYPL_ISGS_exbus!" &amp; $V$3 &amp; X3)</f>
        <v>157.33613066841815</v>
      </c>
      <c r="P3" s="173">
        <f ca="1">INDIRECT("TPDDL_ISGS_exbus!" &amp; $V$3 &amp; X3)</f>
        <v>8.9497799001038665</v>
      </c>
      <c r="Q3" s="173">
        <f ca="1">INDIRECT("NDMC_ISGS_exbus!" &amp; $V$3 &amp; X3)</f>
        <v>0</v>
      </c>
      <c r="R3" s="174">
        <f ca="1">SUM(N3:Q3)</f>
        <v>654.6638999999999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682.81899999999996</v>
      </c>
      <c r="C4" s="176">
        <f t="shared" ref="C4:F35" ca="1" si="4">$B4*C$1/100</f>
        <v>507.21305984327768</v>
      </c>
      <c r="D4" s="177">
        <f t="shared" ca="1" si="0"/>
        <v>163.38243737310944</v>
      </c>
      <c r="E4" s="177">
        <f t="shared" ca="1" si="0"/>
        <v>9.3147706700441084</v>
      </c>
      <c r="F4" s="178">
        <f t="shared" ca="1" si="0"/>
        <v>2.90873211356877</v>
      </c>
      <c r="G4" s="179">
        <f t="shared" ca="1" si="1"/>
        <v>0</v>
      </c>
      <c r="H4" s="179">
        <f t="shared" ca="1" si="2"/>
        <v>654.66390000000001</v>
      </c>
      <c r="I4" s="180">
        <f t="shared" ref="I4:I67" ca="1" si="5">INDIRECT("BRPL_EOD!" &amp; $V$3 &amp; X4)</f>
        <v>488.39</v>
      </c>
      <c r="J4" s="177">
        <f t="shared" ref="J4:J67" ca="1" si="6">INDIRECT("BYPL_EOD!" &amp; $V$3 &amp; X4)</f>
        <v>157.34</v>
      </c>
      <c r="K4" s="177">
        <f t="shared" ref="K4:K67" ca="1" si="7">INDIRECT("TPDDL_EOD!" &amp; $V$3 &amp; X4)</f>
        <v>8.9499999999999993</v>
      </c>
      <c r="L4" s="177">
        <f t="shared" ref="L4:L67" ca="1" si="8">INDIRECT("NDMC_EOD!" &amp; $V$3 &amp; X4)</f>
        <v>0</v>
      </c>
      <c r="M4" s="178">
        <f t="shared" ref="M4:M67" ca="1" si="9">SUM(I4:L4)</f>
        <v>654.68000000000006</v>
      </c>
      <c r="N4" s="176">
        <f t="shared" ref="N4:N67" ca="1" si="10">INDIRECT("BRPL_ISGS_exbus!" &amp; $V$3 &amp; X4)</f>
        <v>488.37798943147794</v>
      </c>
      <c r="O4" s="177">
        <f t="shared" ref="O4:O67" ca="1" si="11">INDIRECT("BYPL_ISGS_exbus!" &amp; $V$3 &amp; X4)</f>
        <v>157.33613066841815</v>
      </c>
      <c r="P4" s="177">
        <f t="shared" ref="P4:P67" ca="1" si="12">INDIRECT("TPDDL_ISGS_exbus!" &amp; $V$3 &amp; X4)</f>
        <v>8.9497799001038665</v>
      </c>
      <c r="Q4" s="177">
        <f t="shared" ref="Q4:Q67" ca="1" si="13">INDIRECT("NDMC_ISGS_exbus!" &amp; $V$3 &amp; X4)</f>
        <v>0</v>
      </c>
      <c r="R4" s="178">
        <f t="shared" ref="R4:R67" ca="1" si="14">SUM(N4:Q4)</f>
        <v>654.6638999999999</v>
      </c>
      <c r="W4" s="47"/>
      <c r="X4" s="47">
        <v>4</v>
      </c>
    </row>
    <row r="5" spans="1:24">
      <c r="A5" s="62" t="s">
        <v>47</v>
      </c>
      <c r="B5" s="171">
        <f t="shared" ca="1" si="3"/>
        <v>682.81899999999996</v>
      </c>
      <c r="C5" s="176">
        <f t="shared" ca="1" si="4"/>
        <v>507.21305984327768</v>
      </c>
      <c r="D5" s="177">
        <f t="shared" ca="1" si="0"/>
        <v>163.38243737310944</v>
      </c>
      <c r="E5" s="177">
        <f t="shared" ca="1" si="0"/>
        <v>9.3147706700441084</v>
      </c>
      <c r="F5" s="178">
        <f t="shared" ca="1" si="0"/>
        <v>2.90873211356877</v>
      </c>
      <c r="G5" s="179">
        <f t="shared" ca="1" si="1"/>
        <v>0</v>
      </c>
      <c r="H5" s="179">
        <f t="shared" ca="1" si="2"/>
        <v>654.66390000000001</v>
      </c>
      <c r="I5" s="180">
        <f t="shared" ca="1" si="5"/>
        <v>488.39</v>
      </c>
      <c r="J5" s="177">
        <f t="shared" ca="1" si="6"/>
        <v>157.34</v>
      </c>
      <c r="K5" s="177">
        <f t="shared" ca="1" si="7"/>
        <v>8.9499999999999993</v>
      </c>
      <c r="L5" s="177">
        <f t="shared" ca="1" si="8"/>
        <v>0</v>
      </c>
      <c r="M5" s="178">
        <f t="shared" ca="1" si="9"/>
        <v>654.68000000000006</v>
      </c>
      <c r="N5" s="176">
        <f t="shared" ca="1" si="10"/>
        <v>488.37798943147794</v>
      </c>
      <c r="O5" s="177">
        <f t="shared" ca="1" si="11"/>
        <v>157.33613066841815</v>
      </c>
      <c r="P5" s="177">
        <f t="shared" ca="1" si="12"/>
        <v>8.9497799001038665</v>
      </c>
      <c r="Q5" s="177">
        <f t="shared" ca="1" si="13"/>
        <v>0</v>
      </c>
      <c r="R5" s="178">
        <f t="shared" ca="1" si="14"/>
        <v>654.6638999999999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682.81899999999996</v>
      </c>
      <c r="C6" s="176">
        <f t="shared" ca="1" si="4"/>
        <v>507.21305984327768</v>
      </c>
      <c r="D6" s="177">
        <f t="shared" ca="1" si="0"/>
        <v>163.38243737310944</v>
      </c>
      <c r="E6" s="177">
        <f t="shared" ca="1" si="0"/>
        <v>9.3147706700441084</v>
      </c>
      <c r="F6" s="178">
        <f t="shared" ca="1" si="0"/>
        <v>2.90873211356877</v>
      </c>
      <c r="G6" s="179">
        <f t="shared" ca="1" si="1"/>
        <v>0</v>
      </c>
      <c r="H6" s="179">
        <f t="shared" ca="1" si="2"/>
        <v>654.66390000000001</v>
      </c>
      <c r="I6" s="180">
        <f t="shared" ca="1" si="5"/>
        <v>488.39</v>
      </c>
      <c r="J6" s="177">
        <f t="shared" ca="1" si="6"/>
        <v>157.34</v>
      </c>
      <c r="K6" s="177">
        <f t="shared" ca="1" si="7"/>
        <v>8.9499999999999993</v>
      </c>
      <c r="L6" s="177">
        <f t="shared" ca="1" si="8"/>
        <v>0</v>
      </c>
      <c r="M6" s="178">
        <f t="shared" ca="1" si="9"/>
        <v>654.68000000000006</v>
      </c>
      <c r="N6" s="176">
        <f t="shared" ca="1" si="10"/>
        <v>488.37798943147794</v>
      </c>
      <c r="O6" s="177">
        <f t="shared" ca="1" si="11"/>
        <v>157.33613066841815</v>
      </c>
      <c r="P6" s="177">
        <f t="shared" ca="1" si="12"/>
        <v>8.9497799001038665</v>
      </c>
      <c r="Q6" s="177">
        <f t="shared" ca="1" si="13"/>
        <v>0</v>
      </c>
      <c r="R6" s="178">
        <f t="shared" ca="1" si="14"/>
        <v>654.6638999999999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657.78</v>
      </c>
      <c r="I7" s="180">
        <f t="shared" ca="1" si="5"/>
        <v>490.71</v>
      </c>
      <c r="J7" s="177">
        <f t="shared" ca="1" si="6"/>
        <v>158.09</v>
      </c>
      <c r="K7" s="177">
        <f t="shared" ca="1" si="7"/>
        <v>8.98</v>
      </c>
      <c r="L7" s="177">
        <f t="shared" ca="1" si="8"/>
        <v>0</v>
      </c>
      <c r="M7" s="178">
        <f t="shared" ca="1" si="9"/>
        <v>657.78</v>
      </c>
      <c r="N7" s="176">
        <f t="shared" ca="1" si="10"/>
        <v>490.71</v>
      </c>
      <c r="O7" s="177">
        <f t="shared" ca="1" si="11"/>
        <v>158.09</v>
      </c>
      <c r="P7" s="177">
        <f t="shared" ca="1" si="12"/>
        <v>8.98</v>
      </c>
      <c r="Q7" s="177">
        <f t="shared" ca="1" si="13"/>
        <v>0</v>
      </c>
      <c r="R7" s="178">
        <f t="shared" ca="1" si="14"/>
        <v>657.78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657.78</v>
      </c>
      <c r="I8" s="180">
        <f t="shared" ca="1" si="5"/>
        <v>490.71</v>
      </c>
      <c r="J8" s="177">
        <f t="shared" ca="1" si="6"/>
        <v>158.09</v>
      </c>
      <c r="K8" s="177">
        <f t="shared" ca="1" si="7"/>
        <v>8.98</v>
      </c>
      <c r="L8" s="177">
        <f t="shared" ca="1" si="8"/>
        <v>0</v>
      </c>
      <c r="M8" s="178">
        <f t="shared" ca="1" si="9"/>
        <v>657.78</v>
      </c>
      <c r="N8" s="176">
        <f t="shared" ca="1" si="10"/>
        <v>490.71</v>
      </c>
      <c r="O8" s="177">
        <f t="shared" ca="1" si="11"/>
        <v>158.09</v>
      </c>
      <c r="P8" s="177">
        <f t="shared" ca="1" si="12"/>
        <v>8.98</v>
      </c>
      <c r="Q8" s="177">
        <f t="shared" ca="1" si="13"/>
        <v>0</v>
      </c>
      <c r="R8" s="178">
        <f t="shared" ca="1" si="14"/>
        <v>657.78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657.78</v>
      </c>
      <c r="I9" s="180">
        <f t="shared" ca="1" si="5"/>
        <v>490.71</v>
      </c>
      <c r="J9" s="177">
        <f t="shared" ca="1" si="6"/>
        <v>158.09</v>
      </c>
      <c r="K9" s="177">
        <f t="shared" ca="1" si="7"/>
        <v>8.98</v>
      </c>
      <c r="L9" s="177">
        <f t="shared" ca="1" si="8"/>
        <v>0</v>
      </c>
      <c r="M9" s="178">
        <f t="shared" ca="1" si="9"/>
        <v>657.78</v>
      </c>
      <c r="N9" s="176">
        <f t="shared" ca="1" si="10"/>
        <v>490.71</v>
      </c>
      <c r="O9" s="177">
        <f t="shared" ca="1" si="11"/>
        <v>158.09</v>
      </c>
      <c r="P9" s="177">
        <f t="shared" ca="1" si="12"/>
        <v>8.98</v>
      </c>
      <c r="Q9" s="177">
        <f t="shared" ca="1" si="13"/>
        <v>0</v>
      </c>
      <c r="R9" s="178">
        <f t="shared" ca="1" si="14"/>
        <v>657.78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642.20339999999999</v>
      </c>
      <c r="I10" s="180">
        <f t="shared" ca="1" si="5"/>
        <v>490.71</v>
      </c>
      <c r="J10" s="177">
        <f t="shared" ca="1" si="6"/>
        <v>142.51</v>
      </c>
      <c r="K10" s="177">
        <f t="shared" ca="1" si="7"/>
        <v>8.98</v>
      </c>
      <c r="L10" s="177">
        <f t="shared" ca="1" si="8"/>
        <v>0</v>
      </c>
      <c r="M10" s="178">
        <f t="shared" ca="1" si="9"/>
        <v>642.20000000000005</v>
      </c>
      <c r="N10" s="176">
        <f t="shared" ca="1" si="10"/>
        <v>490.71259796636554</v>
      </c>
      <c r="O10" s="177">
        <f t="shared" ca="1" si="11"/>
        <v>142.51075449081281</v>
      </c>
      <c r="P10" s="177">
        <f t="shared" ca="1" si="12"/>
        <v>8.9800475428215503</v>
      </c>
      <c r="Q10" s="177">
        <f t="shared" ca="1" si="13"/>
        <v>0</v>
      </c>
      <c r="R10" s="178">
        <f t="shared" ca="1" si="14"/>
        <v>642.20339999999999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559.68060000000003</v>
      </c>
      <c r="I11" s="180">
        <f t="shared" ca="1" si="5"/>
        <v>420</v>
      </c>
      <c r="J11" s="177">
        <f t="shared" ca="1" si="6"/>
        <v>128.05000000000001</v>
      </c>
      <c r="K11" s="177">
        <f t="shared" ca="1" si="7"/>
        <v>9.33</v>
      </c>
      <c r="L11" s="177">
        <f t="shared" ca="1" si="8"/>
        <v>2.2999999999999998</v>
      </c>
      <c r="M11" s="178">
        <f t="shared" ca="1" si="9"/>
        <v>559.67999999999995</v>
      </c>
      <c r="N11" s="176">
        <f t="shared" ca="1" si="10"/>
        <v>420.00045025728991</v>
      </c>
      <c r="O11" s="177">
        <f t="shared" ca="1" si="11"/>
        <v>128.05013727487139</v>
      </c>
      <c r="P11" s="177">
        <f t="shared" ca="1" si="12"/>
        <v>9.3300100021440837</v>
      </c>
      <c r="Q11" s="177">
        <f t="shared" ca="1" si="13"/>
        <v>2.3000024656946829</v>
      </c>
      <c r="R11" s="178">
        <f t="shared" ca="1" si="14"/>
        <v>559.68060000000003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470.2106</v>
      </c>
      <c r="I12" s="180">
        <f t="shared" ca="1" si="5"/>
        <v>377.45</v>
      </c>
      <c r="J12" s="177">
        <f t="shared" ca="1" si="6"/>
        <v>83.77</v>
      </c>
      <c r="K12" s="177">
        <f t="shared" ca="1" si="7"/>
        <v>8.98</v>
      </c>
      <c r="L12" s="177">
        <f t="shared" ca="1" si="8"/>
        <v>0</v>
      </c>
      <c r="M12" s="178">
        <f t="shared" ca="1" si="9"/>
        <v>470.2</v>
      </c>
      <c r="N12" s="176">
        <f t="shared" ca="1" si="10"/>
        <v>377.45850908124203</v>
      </c>
      <c r="O12" s="177">
        <f t="shared" ca="1" si="11"/>
        <v>83.771888477243721</v>
      </c>
      <c r="P12" s="177">
        <f t="shared" ca="1" si="12"/>
        <v>8.9802024415142494</v>
      </c>
      <c r="Q12" s="177">
        <f t="shared" ca="1" si="13"/>
        <v>0</v>
      </c>
      <c r="R12" s="178">
        <f t="shared" ca="1" si="14"/>
        <v>470.21059999999994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469.89060000000001</v>
      </c>
      <c r="I13" s="180">
        <f t="shared" ca="1" si="5"/>
        <v>377.46</v>
      </c>
      <c r="J13" s="177">
        <f t="shared" ca="1" si="6"/>
        <v>83.45</v>
      </c>
      <c r="K13" s="177">
        <f t="shared" ca="1" si="7"/>
        <v>8.98</v>
      </c>
      <c r="L13" s="177">
        <f t="shared" ca="1" si="8"/>
        <v>0</v>
      </c>
      <c r="M13" s="178">
        <f t="shared" ca="1" si="9"/>
        <v>469.89</v>
      </c>
      <c r="N13" s="176">
        <f t="shared" ca="1" si="10"/>
        <v>377.46048197663282</v>
      </c>
      <c r="O13" s="177">
        <f t="shared" ca="1" si="11"/>
        <v>83.45010655685374</v>
      </c>
      <c r="P13" s="177">
        <f t="shared" ca="1" si="12"/>
        <v>8.9800114665134405</v>
      </c>
      <c r="Q13" s="177">
        <f t="shared" ca="1" si="13"/>
        <v>0</v>
      </c>
      <c r="R13" s="178">
        <f t="shared" ca="1" si="14"/>
        <v>469.89060000000001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447.55</v>
      </c>
      <c r="I14" s="180">
        <f t="shared" ca="1" si="5"/>
        <v>359.16</v>
      </c>
      <c r="J14" s="177">
        <f t="shared" ca="1" si="6"/>
        <v>83.45</v>
      </c>
      <c r="K14" s="177">
        <f t="shared" ca="1" si="7"/>
        <v>4.9400000000000004</v>
      </c>
      <c r="L14" s="177">
        <f t="shared" ca="1" si="8"/>
        <v>0</v>
      </c>
      <c r="M14" s="178">
        <f t="shared" ca="1" si="9"/>
        <v>447.55</v>
      </c>
      <c r="N14" s="176">
        <f t="shared" ca="1" si="10"/>
        <v>359.16</v>
      </c>
      <c r="O14" s="177">
        <f t="shared" ca="1" si="11"/>
        <v>83.45</v>
      </c>
      <c r="P14" s="177">
        <f t="shared" ca="1" si="12"/>
        <v>4.9400000000000004</v>
      </c>
      <c r="Q14" s="177">
        <f t="shared" ca="1" si="13"/>
        <v>0</v>
      </c>
      <c r="R14" s="178">
        <f t="shared" ca="1" si="14"/>
        <v>447.55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480.28</v>
      </c>
      <c r="I15" s="180">
        <f t="shared" ca="1" si="5"/>
        <v>391.9</v>
      </c>
      <c r="J15" s="177">
        <f t="shared" ca="1" si="6"/>
        <v>83.44</v>
      </c>
      <c r="K15" s="177">
        <f t="shared" ca="1" si="7"/>
        <v>4.9400000000000004</v>
      </c>
      <c r="L15" s="177">
        <f t="shared" ca="1" si="8"/>
        <v>0</v>
      </c>
      <c r="M15" s="178">
        <f t="shared" ca="1" si="9"/>
        <v>480.28</v>
      </c>
      <c r="N15" s="176">
        <f t="shared" ca="1" si="10"/>
        <v>391.9</v>
      </c>
      <c r="O15" s="177">
        <f t="shared" ca="1" si="11"/>
        <v>83.44</v>
      </c>
      <c r="P15" s="177">
        <f t="shared" ca="1" si="12"/>
        <v>4.9400000000000004</v>
      </c>
      <c r="Q15" s="177">
        <f t="shared" ca="1" si="13"/>
        <v>0</v>
      </c>
      <c r="R15" s="178">
        <f t="shared" ca="1" si="14"/>
        <v>480.28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478.36</v>
      </c>
      <c r="I16" s="180">
        <f t="shared" ca="1" si="5"/>
        <v>389.98</v>
      </c>
      <c r="J16" s="177">
        <f t="shared" ca="1" si="6"/>
        <v>83.45</v>
      </c>
      <c r="K16" s="177">
        <f t="shared" ca="1" si="7"/>
        <v>4.9400000000000004</v>
      </c>
      <c r="L16" s="177">
        <f t="shared" ca="1" si="8"/>
        <v>0</v>
      </c>
      <c r="M16" s="178">
        <f t="shared" ca="1" si="9"/>
        <v>478.37</v>
      </c>
      <c r="N16" s="176">
        <f t="shared" ca="1" si="10"/>
        <v>389.97184773292645</v>
      </c>
      <c r="O16" s="177">
        <f t="shared" ca="1" si="11"/>
        <v>83.448255534418962</v>
      </c>
      <c r="P16" s="177">
        <f t="shared" ca="1" si="12"/>
        <v>4.9398967326546401</v>
      </c>
      <c r="Q16" s="177">
        <f t="shared" ca="1" si="13"/>
        <v>0</v>
      </c>
      <c r="R16" s="178">
        <f t="shared" ca="1" si="14"/>
        <v>478.36000000000007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478.36</v>
      </c>
      <c r="I17" s="180">
        <f t="shared" ca="1" si="5"/>
        <v>389.98</v>
      </c>
      <c r="J17" s="177">
        <f t="shared" ca="1" si="6"/>
        <v>83.45</v>
      </c>
      <c r="K17" s="177">
        <f t="shared" ca="1" si="7"/>
        <v>4.9400000000000004</v>
      </c>
      <c r="L17" s="177">
        <f t="shared" ca="1" si="8"/>
        <v>0</v>
      </c>
      <c r="M17" s="178">
        <f t="shared" ca="1" si="9"/>
        <v>478.37</v>
      </c>
      <c r="N17" s="176">
        <f t="shared" ca="1" si="10"/>
        <v>389.97184773292645</v>
      </c>
      <c r="O17" s="177">
        <f t="shared" ca="1" si="11"/>
        <v>83.448255534418962</v>
      </c>
      <c r="P17" s="177">
        <f t="shared" ca="1" si="12"/>
        <v>4.9398967326546401</v>
      </c>
      <c r="Q17" s="177">
        <f t="shared" ca="1" si="13"/>
        <v>0</v>
      </c>
      <c r="R17" s="178">
        <f t="shared" ca="1" si="14"/>
        <v>478.36000000000007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479.32</v>
      </c>
      <c r="I18" s="180">
        <f t="shared" ca="1" si="5"/>
        <v>390.94</v>
      </c>
      <c r="J18" s="177">
        <f t="shared" ca="1" si="6"/>
        <v>83.44</v>
      </c>
      <c r="K18" s="177">
        <f t="shared" ca="1" si="7"/>
        <v>4.9400000000000004</v>
      </c>
      <c r="L18" s="177">
        <f t="shared" ca="1" si="8"/>
        <v>0</v>
      </c>
      <c r="M18" s="178">
        <f t="shared" ca="1" si="9"/>
        <v>479.32</v>
      </c>
      <c r="N18" s="176">
        <f t="shared" ca="1" si="10"/>
        <v>390.94</v>
      </c>
      <c r="O18" s="177">
        <f t="shared" ca="1" si="11"/>
        <v>83.44</v>
      </c>
      <c r="P18" s="177">
        <f t="shared" ca="1" si="12"/>
        <v>4.9400000000000004</v>
      </c>
      <c r="Q18" s="177">
        <f t="shared" ca="1" si="13"/>
        <v>0</v>
      </c>
      <c r="R18" s="178">
        <f t="shared" ca="1" si="14"/>
        <v>479.32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475.47</v>
      </c>
      <c r="I19" s="180">
        <f t="shared" ca="1" si="5"/>
        <v>387.09</v>
      </c>
      <c r="J19" s="177">
        <f t="shared" ca="1" si="6"/>
        <v>83.44</v>
      </c>
      <c r="K19" s="177">
        <f t="shared" ca="1" si="7"/>
        <v>4.9400000000000004</v>
      </c>
      <c r="L19" s="177">
        <f t="shared" ca="1" si="8"/>
        <v>0</v>
      </c>
      <c r="M19" s="178">
        <f t="shared" ca="1" si="9"/>
        <v>475.46999999999997</v>
      </c>
      <c r="N19" s="176">
        <f t="shared" ca="1" si="10"/>
        <v>387.09000000000003</v>
      </c>
      <c r="O19" s="177">
        <f t="shared" ca="1" si="11"/>
        <v>83.440000000000012</v>
      </c>
      <c r="P19" s="177">
        <f t="shared" ca="1" si="12"/>
        <v>4.9400000000000013</v>
      </c>
      <c r="Q19" s="177">
        <f t="shared" ca="1" si="13"/>
        <v>0</v>
      </c>
      <c r="R19" s="178">
        <f t="shared" ca="1" si="14"/>
        <v>475.47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464.88</v>
      </c>
      <c r="I20" s="180">
        <f t="shared" ca="1" si="5"/>
        <v>376.5</v>
      </c>
      <c r="J20" s="177">
        <f t="shared" ca="1" si="6"/>
        <v>83.45</v>
      </c>
      <c r="K20" s="177">
        <f t="shared" ca="1" si="7"/>
        <v>4.9400000000000004</v>
      </c>
      <c r="L20" s="177">
        <f t="shared" ca="1" si="8"/>
        <v>0</v>
      </c>
      <c r="M20" s="178">
        <f t="shared" ca="1" si="9"/>
        <v>464.89</v>
      </c>
      <c r="N20" s="176">
        <f t="shared" ca="1" si="10"/>
        <v>376.49190130998733</v>
      </c>
      <c r="O20" s="177">
        <f t="shared" ca="1" si="11"/>
        <v>83.448204951709016</v>
      </c>
      <c r="P20" s="177">
        <f t="shared" ca="1" si="12"/>
        <v>4.9398937383036854</v>
      </c>
      <c r="Q20" s="177">
        <f t="shared" ca="1" si="13"/>
        <v>0</v>
      </c>
      <c r="R20" s="178">
        <f t="shared" ca="1" si="14"/>
        <v>464.88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461.99</v>
      </c>
      <c r="I21" s="180">
        <f t="shared" ca="1" si="5"/>
        <v>373.61</v>
      </c>
      <c r="J21" s="177">
        <f t="shared" ca="1" si="6"/>
        <v>83.44</v>
      </c>
      <c r="K21" s="177">
        <f t="shared" ca="1" si="7"/>
        <v>4.9400000000000004</v>
      </c>
      <c r="L21" s="177">
        <f t="shared" ca="1" si="8"/>
        <v>0</v>
      </c>
      <c r="M21" s="178">
        <f t="shared" ca="1" si="9"/>
        <v>461.99</v>
      </c>
      <c r="N21" s="176">
        <f t="shared" ca="1" si="10"/>
        <v>373.61</v>
      </c>
      <c r="O21" s="177">
        <f t="shared" ca="1" si="11"/>
        <v>83.44</v>
      </c>
      <c r="P21" s="177">
        <f t="shared" ca="1" si="12"/>
        <v>4.9400000000000004</v>
      </c>
      <c r="Q21" s="177">
        <f t="shared" ca="1" si="13"/>
        <v>0</v>
      </c>
      <c r="R21" s="178">
        <f t="shared" ca="1" si="14"/>
        <v>461.99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459.1</v>
      </c>
      <c r="I22" s="180">
        <f t="shared" ca="1" si="5"/>
        <v>370.72</v>
      </c>
      <c r="J22" s="177">
        <f t="shared" ca="1" si="6"/>
        <v>83.44</v>
      </c>
      <c r="K22" s="177">
        <f t="shared" ca="1" si="7"/>
        <v>4.9400000000000004</v>
      </c>
      <c r="L22" s="177">
        <f t="shared" ca="1" si="8"/>
        <v>0</v>
      </c>
      <c r="M22" s="178">
        <f t="shared" ca="1" si="9"/>
        <v>459.1</v>
      </c>
      <c r="N22" s="176">
        <f t="shared" ca="1" si="10"/>
        <v>370.72</v>
      </c>
      <c r="O22" s="177">
        <f t="shared" ca="1" si="11"/>
        <v>83.44</v>
      </c>
      <c r="P22" s="177">
        <f t="shared" ca="1" si="12"/>
        <v>4.9400000000000004</v>
      </c>
      <c r="Q22" s="177">
        <f t="shared" ca="1" si="13"/>
        <v>0</v>
      </c>
      <c r="R22" s="178">
        <f t="shared" ca="1" si="14"/>
        <v>459.1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444.98</v>
      </c>
      <c r="I23" s="180">
        <f t="shared" ca="1" si="5"/>
        <v>353.38</v>
      </c>
      <c r="J23" s="177">
        <f t="shared" ca="1" si="6"/>
        <v>86.66</v>
      </c>
      <c r="K23" s="177">
        <f t="shared" ca="1" si="7"/>
        <v>4.9400000000000004</v>
      </c>
      <c r="L23" s="177">
        <f t="shared" ca="1" si="8"/>
        <v>0</v>
      </c>
      <c r="M23" s="178">
        <f t="shared" ca="1" si="9"/>
        <v>444.97999999999996</v>
      </c>
      <c r="N23" s="176">
        <f t="shared" ca="1" si="10"/>
        <v>353.38000000000005</v>
      </c>
      <c r="O23" s="177">
        <f t="shared" ca="1" si="11"/>
        <v>86.660000000000011</v>
      </c>
      <c r="P23" s="177">
        <f t="shared" ca="1" si="12"/>
        <v>4.9400000000000013</v>
      </c>
      <c r="Q23" s="177">
        <f t="shared" ca="1" si="13"/>
        <v>0</v>
      </c>
      <c r="R23" s="178">
        <f t="shared" ca="1" si="14"/>
        <v>444.98000000000008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430.54</v>
      </c>
      <c r="I24" s="180">
        <f t="shared" ca="1" si="5"/>
        <v>338.94</v>
      </c>
      <c r="J24" s="177">
        <f t="shared" ca="1" si="6"/>
        <v>86.66</v>
      </c>
      <c r="K24" s="177">
        <f t="shared" ca="1" si="7"/>
        <v>4.9400000000000004</v>
      </c>
      <c r="L24" s="177">
        <f t="shared" ca="1" si="8"/>
        <v>0</v>
      </c>
      <c r="M24" s="178">
        <f t="shared" ca="1" si="9"/>
        <v>430.54</v>
      </c>
      <c r="N24" s="176">
        <f t="shared" ca="1" si="10"/>
        <v>338.94</v>
      </c>
      <c r="O24" s="177">
        <f t="shared" ca="1" si="11"/>
        <v>86.66</v>
      </c>
      <c r="P24" s="177">
        <f t="shared" ca="1" si="12"/>
        <v>4.9400000000000004</v>
      </c>
      <c r="Q24" s="177">
        <f t="shared" ca="1" si="13"/>
        <v>0</v>
      </c>
      <c r="R24" s="178">
        <f t="shared" ca="1" si="14"/>
        <v>430.54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415.14</v>
      </c>
      <c r="I25" s="180">
        <f t="shared" ca="1" si="5"/>
        <v>323.54000000000002</v>
      </c>
      <c r="J25" s="177">
        <f t="shared" ca="1" si="6"/>
        <v>86.66</v>
      </c>
      <c r="K25" s="177">
        <f t="shared" ca="1" si="7"/>
        <v>4.9400000000000004</v>
      </c>
      <c r="L25" s="177">
        <f t="shared" ca="1" si="8"/>
        <v>0</v>
      </c>
      <c r="M25" s="178">
        <f t="shared" ca="1" si="9"/>
        <v>415.14000000000004</v>
      </c>
      <c r="N25" s="176">
        <f t="shared" ca="1" si="10"/>
        <v>323.53999999999996</v>
      </c>
      <c r="O25" s="177">
        <f t="shared" ca="1" si="11"/>
        <v>86.659999999999982</v>
      </c>
      <c r="P25" s="177">
        <f t="shared" ca="1" si="12"/>
        <v>4.9399999999999995</v>
      </c>
      <c r="Q25" s="177">
        <f t="shared" ca="1" si="13"/>
        <v>0</v>
      </c>
      <c r="R25" s="178">
        <f t="shared" ca="1" si="14"/>
        <v>415.13999999999993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384.32</v>
      </c>
      <c r="I26" s="180">
        <f t="shared" ca="1" si="5"/>
        <v>292.72000000000003</v>
      </c>
      <c r="J26" s="177">
        <f t="shared" ca="1" si="6"/>
        <v>86.66</v>
      </c>
      <c r="K26" s="177">
        <f t="shared" ca="1" si="7"/>
        <v>4.9400000000000004</v>
      </c>
      <c r="L26" s="177">
        <f t="shared" ca="1" si="8"/>
        <v>0</v>
      </c>
      <c r="M26" s="178">
        <f t="shared" ca="1" si="9"/>
        <v>384.32</v>
      </c>
      <c r="N26" s="176">
        <f t="shared" ca="1" si="10"/>
        <v>292.72000000000003</v>
      </c>
      <c r="O26" s="177">
        <f t="shared" ca="1" si="11"/>
        <v>86.66</v>
      </c>
      <c r="P26" s="177">
        <f t="shared" ca="1" si="12"/>
        <v>4.9400000000000004</v>
      </c>
      <c r="Q26" s="177">
        <f t="shared" ca="1" si="13"/>
        <v>0</v>
      </c>
      <c r="R26" s="178">
        <f t="shared" ca="1" si="14"/>
        <v>384.32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423.15</v>
      </c>
      <c r="I27" s="180">
        <f t="shared" ca="1" si="5"/>
        <v>334.9</v>
      </c>
      <c r="J27" s="177">
        <f t="shared" ca="1" si="6"/>
        <v>83.49</v>
      </c>
      <c r="K27" s="177">
        <f t="shared" ca="1" si="7"/>
        <v>4.76</v>
      </c>
      <c r="L27" s="177">
        <f t="shared" ca="1" si="8"/>
        <v>0</v>
      </c>
      <c r="M27" s="178">
        <f t="shared" ca="1" si="9"/>
        <v>423.15</v>
      </c>
      <c r="N27" s="176">
        <f t="shared" ca="1" si="10"/>
        <v>334.9</v>
      </c>
      <c r="O27" s="177">
        <f t="shared" ca="1" si="11"/>
        <v>83.49</v>
      </c>
      <c r="P27" s="177">
        <f t="shared" ca="1" si="12"/>
        <v>4.76</v>
      </c>
      <c r="Q27" s="177">
        <f t="shared" ca="1" si="13"/>
        <v>0</v>
      </c>
      <c r="R27" s="178">
        <f t="shared" ca="1" si="14"/>
        <v>423.15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420.91</v>
      </c>
      <c r="I28" s="180">
        <f t="shared" ca="1" si="5"/>
        <v>329.31</v>
      </c>
      <c r="J28" s="177">
        <f t="shared" ca="1" si="6"/>
        <v>86.66</v>
      </c>
      <c r="K28" s="177">
        <f t="shared" ca="1" si="7"/>
        <v>4.9400000000000004</v>
      </c>
      <c r="L28" s="177">
        <f t="shared" ca="1" si="8"/>
        <v>0</v>
      </c>
      <c r="M28" s="178">
        <f t="shared" ca="1" si="9"/>
        <v>420.91</v>
      </c>
      <c r="N28" s="176">
        <f t="shared" ca="1" si="10"/>
        <v>329.31</v>
      </c>
      <c r="O28" s="177">
        <f t="shared" ca="1" si="11"/>
        <v>86.66</v>
      </c>
      <c r="P28" s="177">
        <f t="shared" ca="1" si="12"/>
        <v>4.9400000000000004</v>
      </c>
      <c r="Q28" s="177">
        <f t="shared" ca="1" si="13"/>
        <v>0</v>
      </c>
      <c r="R28" s="178">
        <f t="shared" ca="1" si="14"/>
        <v>420.91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406.47</v>
      </c>
      <c r="I29" s="180">
        <f t="shared" ca="1" si="5"/>
        <v>314.87</v>
      </c>
      <c r="J29" s="177">
        <f t="shared" ca="1" si="6"/>
        <v>86.66</v>
      </c>
      <c r="K29" s="177">
        <f t="shared" ca="1" si="7"/>
        <v>4.9400000000000004</v>
      </c>
      <c r="L29" s="177">
        <f t="shared" ca="1" si="8"/>
        <v>0</v>
      </c>
      <c r="M29" s="178">
        <f t="shared" ca="1" si="9"/>
        <v>406.46999999999997</v>
      </c>
      <c r="N29" s="176">
        <f t="shared" ca="1" si="10"/>
        <v>314.87000000000006</v>
      </c>
      <c r="O29" s="177">
        <f t="shared" ca="1" si="11"/>
        <v>86.660000000000011</v>
      </c>
      <c r="P29" s="177">
        <f t="shared" ca="1" si="12"/>
        <v>4.9400000000000013</v>
      </c>
      <c r="Q29" s="177">
        <f t="shared" ca="1" si="13"/>
        <v>0</v>
      </c>
      <c r="R29" s="178">
        <f t="shared" ca="1" si="14"/>
        <v>406.47000000000008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387.21</v>
      </c>
      <c r="I30" s="180">
        <f t="shared" ca="1" si="5"/>
        <v>295.61</v>
      </c>
      <c r="J30" s="177">
        <f t="shared" ca="1" si="6"/>
        <v>86.66</v>
      </c>
      <c r="K30" s="177">
        <f t="shared" ca="1" si="7"/>
        <v>4.9400000000000004</v>
      </c>
      <c r="L30" s="177">
        <f t="shared" ca="1" si="8"/>
        <v>0</v>
      </c>
      <c r="M30" s="178">
        <f t="shared" ca="1" si="9"/>
        <v>387.21</v>
      </c>
      <c r="N30" s="176">
        <f t="shared" ca="1" si="10"/>
        <v>295.61</v>
      </c>
      <c r="O30" s="177">
        <f t="shared" ca="1" si="11"/>
        <v>86.66</v>
      </c>
      <c r="P30" s="177">
        <f t="shared" ca="1" si="12"/>
        <v>4.9400000000000004</v>
      </c>
      <c r="Q30" s="177">
        <f t="shared" ca="1" si="13"/>
        <v>0</v>
      </c>
      <c r="R30" s="178">
        <f t="shared" ca="1" si="14"/>
        <v>387.21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368.92</v>
      </c>
      <c r="I31" s="180">
        <f t="shared" ca="1" si="5"/>
        <v>277.32</v>
      </c>
      <c r="J31" s="177">
        <f t="shared" ca="1" si="6"/>
        <v>86.66</v>
      </c>
      <c r="K31" s="177">
        <f t="shared" ca="1" si="7"/>
        <v>4.9400000000000004</v>
      </c>
      <c r="L31" s="177">
        <f t="shared" ca="1" si="8"/>
        <v>0</v>
      </c>
      <c r="M31" s="178">
        <f t="shared" ca="1" si="9"/>
        <v>368.92</v>
      </c>
      <c r="N31" s="176">
        <f t="shared" ca="1" si="10"/>
        <v>277.32</v>
      </c>
      <c r="O31" s="177">
        <f t="shared" ca="1" si="11"/>
        <v>86.66</v>
      </c>
      <c r="P31" s="177">
        <f t="shared" ca="1" si="12"/>
        <v>4.9400000000000004</v>
      </c>
      <c r="Q31" s="177">
        <f t="shared" ca="1" si="13"/>
        <v>0</v>
      </c>
      <c r="R31" s="178">
        <f t="shared" ca="1" si="14"/>
        <v>368.92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363.34</v>
      </c>
      <c r="I32" s="180">
        <f t="shared" ca="1" si="5"/>
        <v>271.2</v>
      </c>
      <c r="J32" s="177">
        <f t="shared" ca="1" si="6"/>
        <v>87.17</v>
      </c>
      <c r="K32" s="177">
        <f t="shared" ca="1" si="7"/>
        <v>4.97</v>
      </c>
      <c r="L32" s="177">
        <f t="shared" ca="1" si="8"/>
        <v>0</v>
      </c>
      <c r="M32" s="178">
        <f t="shared" ca="1" si="9"/>
        <v>363.34000000000003</v>
      </c>
      <c r="N32" s="176">
        <f t="shared" ca="1" si="10"/>
        <v>271.19999999999993</v>
      </c>
      <c r="O32" s="177">
        <f t="shared" ca="1" si="11"/>
        <v>87.169999999999987</v>
      </c>
      <c r="P32" s="177">
        <f t="shared" ca="1" si="12"/>
        <v>4.9699999999999989</v>
      </c>
      <c r="Q32" s="177">
        <f t="shared" ca="1" si="13"/>
        <v>0</v>
      </c>
      <c r="R32" s="178">
        <f t="shared" ca="1" si="14"/>
        <v>363.33999999999992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363.34</v>
      </c>
      <c r="I33" s="180">
        <f t="shared" ca="1" si="5"/>
        <v>271.2</v>
      </c>
      <c r="J33" s="177">
        <f t="shared" ca="1" si="6"/>
        <v>87.17</v>
      </c>
      <c r="K33" s="177">
        <f t="shared" ca="1" si="7"/>
        <v>4.97</v>
      </c>
      <c r="L33" s="177">
        <f t="shared" ca="1" si="8"/>
        <v>0</v>
      </c>
      <c r="M33" s="178">
        <f t="shared" ca="1" si="9"/>
        <v>363.34000000000003</v>
      </c>
      <c r="N33" s="176">
        <f t="shared" ca="1" si="10"/>
        <v>271.19999999999993</v>
      </c>
      <c r="O33" s="177">
        <f t="shared" ca="1" si="11"/>
        <v>87.169999999999987</v>
      </c>
      <c r="P33" s="177">
        <f t="shared" ca="1" si="12"/>
        <v>4.9699999999999989</v>
      </c>
      <c r="Q33" s="177">
        <f t="shared" ca="1" si="13"/>
        <v>0</v>
      </c>
      <c r="R33" s="178">
        <f t="shared" ca="1" si="14"/>
        <v>363.33999999999992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363.34</v>
      </c>
      <c r="I34" s="180">
        <f t="shared" ca="1" si="5"/>
        <v>271.2</v>
      </c>
      <c r="J34" s="177">
        <f t="shared" ca="1" si="6"/>
        <v>87.17</v>
      </c>
      <c r="K34" s="177">
        <f t="shared" ca="1" si="7"/>
        <v>4.97</v>
      </c>
      <c r="L34" s="177">
        <f t="shared" ca="1" si="8"/>
        <v>0</v>
      </c>
      <c r="M34" s="178">
        <f t="shared" ca="1" si="9"/>
        <v>363.34000000000003</v>
      </c>
      <c r="N34" s="176">
        <f t="shared" ca="1" si="10"/>
        <v>271.19999999999993</v>
      </c>
      <c r="O34" s="177">
        <f t="shared" ca="1" si="11"/>
        <v>87.169999999999987</v>
      </c>
      <c r="P34" s="177">
        <f t="shared" ca="1" si="12"/>
        <v>4.9699999999999989</v>
      </c>
      <c r="Q34" s="177">
        <f t="shared" ca="1" si="13"/>
        <v>0</v>
      </c>
      <c r="R34" s="178">
        <f t="shared" ca="1" si="14"/>
        <v>363.33999999999992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363.34</v>
      </c>
      <c r="I35" s="180">
        <f t="shared" ca="1" si="5"/>
        <v>271.2</v>
      </c>
      <c r="J35" s="177">
        <f t="shared" ca="1" si="6"/>
        <v>87.17</v>
      </c>
      <c r="K35" s="177">
        <f t="shared" ca="1" si="7"/>
        <v>4.97</v>
      </c>
      <c r="L35" s="177">
        <f t="shared" ca="1" si="8"/>
        <v>0</v>
      </c>
      <c r="M35" s="178">
        <f t="shared" ca="1" si="9"/>
        <v>363.34000000000003</v>
      </c>
      <c r="N35" s="176">
        <f t="shared" ca="1" si="10"/>
        <v>271.19999999999993</v>
      </c>
      <c r="O35" s="177">
        <f t="shared" ca="1" si="11"/>
        <v>87.169999999999987</v>
      </c>
      <c r="P35" s="177">
        <f t="shared" ca="1" si="12"/>
        <v>4.9699999999999989</v>
      </c>
      <c r="Q35" s="177">
        <f t="shared" ca="1" si="13"/>
        <v>0</v>
      </c>
      <c r="R35" s="178">
        <f t="shared" ca="1" si="14"/>
        <v>363.33999999999992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363.34</v>
      </c>
      <c r="I36" s="180">
        <f t="shared" ca="1" si="5"/>
        <v>271.2</v>
      </c>
      <c r="J36" s="177">
        <f t="shared" ca="1" si="6"/>
        <v>87.17</v>
      </c>
      <c r="K36" s="177">
        <f t="shared" ca="1" si="7"/>
        <v>4.97</v>
      </c>
      <c r="L36" s="177">
        <f t="shared" ca="1" si="8"/>
        <v>0</v>
      </c>
      <c r="M36" s="178">
        <f t="shared" ca="1" si="9"/>
        <v>363.34000000000003</v>
      </c>
      <c r="N36" s="176">
        <f t="shared" ca="1" si="10"/>
        <v>271.19999999999993</v>
      </c>
      <c r="O36" s="177">
        <f t="shared" ca="1" si="11"/>
        <v>87.169999999999987</v>
      </c>
      <c r="P36" s="177">
        <f t="shared" ca="1" si="12"/>
        <v>4.9699999999999989</v>
      </c>
      <c r="Q36" s="177">
        <f t="shared" ca="1" si="13"/>
        <v>0</v>
      </c>
      <c r="R36" s="178">
        <f t="shared" ca="1" si="14"/>
        <v>363.33999999999992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363.34</v>
      </c>
      <c r="I37" s="180">
        <f t="shared" ca="1" si="5"/>
        <v>271.2</v>
      </c>
      <c r="J37" s="177">
        <f t="shared" ca="1" si="6"/>
        <v>87.17</v>
      </c>
      <c r="K37" s="177">
        <f t="shared" ca="1" si="7"/>
        <v>4.97</v>
      </c>
      <c r="L37" s="177">
        <f t="shared" ca="1" si="8"/>
        <v>0</v>
      </c>
      <c r="M37" s="178">
        <f t="shared" ca="1" si="9"/>
        <v>363.34000000000003</v>
      </c>
      <c r="N37" s="176">
        <f t="shared" ca="1" si="10"/>
        <v>271.19999999999993</v>
      </c>
      <c r="O37" s="177">
        <f t="shared" ca="1" si="11"/>
        <v>87.169999999999987</v>
      </c>
      <c r="P37" s="177">
        <f t="shared" ca="1" si="12"/>
        <v>4.9699999999999989</v>
      </c>
      <c r="Q37" s="177">
        <f t="shared" ca="1" si="13"/>
        <v>0</v>
      </c>
      <c r="R37" s="178">
        <f t="shared" ca="1" si="14"/>
        <v>363.33999999999992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363.34</v>
      </c>
      <c r="I38" s="180">
        <f t="shared" ca="1" si="5"/>
        <v>271.2</v>
      </c>
      <c r="J38" s="177">
        <f t="shared" ca="1" si="6"/>
        <v>87.17</v>
      </c>
      <c r="K38" s="177">
        <f t="shared" ca="1" si="7"/>
        <v>4.97</v>
      </c>
      <c r="L38" s="177">
        <f t="shared" ca="1" si="8"/>
        <v>0</v>
      </c>
      <c r="M38" s="178">
        <f t="shared" ca="1" si="9"/>
        <v>363.34000000000003</v>
      </c>
      <c r="N38" s="176">
        <f t="shared" ca="1" si="10"/>
        <v>271.19999999999993</v>
      </c>
      <c r="O38" s="177">
        <f t="shared" ca="1" si="11"/>
        <v>87.169999999999987</v>
      </c>
      <c r="P38" s="177">
        <f t="shared" ca="1" si="12"/>
        <v>4.9699999999999989</v>
      </c>
      <c r="Q38" s="177">
        <f t="shared" ca="1" si="13"/>
        <v>0</v>
      </c>
      <c r="R38" s="178">
        <f t="shared" ca="1" si="14"/>
        <v>363.33999999999992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363.34</v>
      </c>
      <c r="I39" s="180">
        <f t="shared" ca="1" si="5"/>
        <v>271.2</v>
      </c>
      <c r="J39" s="177">
        <f t="shared" ca="1" si="6"/>
        <v>87.17</v>
      </c>
      <c r="K39" s="177">
        <f t="shared" ca="1" si="7"/>
        <v>4.97</v>
      </c>
      <c r="L39" s="177">
        <f t="shared" ca="1" si="8"/>
        <v>0</v>
      </c>
      <c r="M39" s="178">
        <f t="shared" ca="1" si="9"/>
        <v>363.34000000000003</v>
      </c>
      <c r="N39" s="176">
        <f t="shared" ca="1" si="10"/>
        <v>271.19999999999993</v>
      </c>
      <c r="O39" s="177">
        <f t="shared" ca="1" si="11"/>
        <v>87.169999999999987</v>
      </c>
      <c r="P39" s="177">
        <f t="shared" ca="1" si="12"/>
        <v>4.9699999999999989</v>
      </c>
      <c r="Q39" s="177">
        <f t="shared" ca="1" si="13"/>
        <v>0</v>
      </c>
      <c r="R39" s="178">
        <f t="shared" ca="1" si="14"/>
        <v>363.33999999999992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363.34</v>
      </c>
      <c r="I40" s="180">
        <f t="shared" ca="1" si="5"/>
        <v>271.2</v>
      </c>
      <c r="J40" s="177">
        <f t="shared" ca="1" si="6"/>
        <v>87.17</v>
      </c>
      <c r="K40" s="177">
        <f t="shared" ca="1" si="7"/>
        <v>4.97</v>
      </c>
      <c r="L40" s="177">
        <f t="shared" ca="1" si="8"/>
        <v>0</v>
      </c>
      <c r="M40" s="178">
        <f t="shared" ca="1" si="9"/>
        <v>363.34000000000003</v>
      </c>
      <c r="N40" s="176">
        <f t="shared" ca="1" si="10"/>
        <v>271.19999999999993</v>
      </c>
      <c r="O40" s="177">
        <f t="shared" ca="1" si="11"/>
        <v>87.169999999999987</v>
      </c>
      <c r="P40" s="177">
        <f t="shared" ca="1" si="12"/>
        <v>4.9699999999999989</v>
      </c>
      <c r="Q40" s="177">
        <f t="shared" ca="1" si="13"/>
        <v>0</v>
      </c>
      <c r="R40" s="178">
        <f t="shared" ca="1" si="14"/>
        <v>363.33999999999992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363.34</v>
      </c>
      <c r="I41" s="180">
        <f t="shared" ca="1" si="5"/>
        <v>271.2</v>
      </c>
      <c r="J41" s="177">
        <f t="shared" ca="1" si="6"/>
        <v>87.17</v>
      </c>
      <c r="K41" s="177">
        <f t="shared" ca="1" si="7"/>
        <v>4.97</v>
      </c>
      <c r="L41" s="177">
        <f t="shared" ca="1" si="8"/>
        <v>0</v>
      </c>
      <c r="M41" s="178">
        <f t="shared" ca="1" si="9"/>
        <v>363.34000000000003</v>
      </c>
      <c r="N41" s="176">
        <f t="shared" ca="1" si="10"/>
        <v>271.19999999999993</v>
      </c>
      <c r="O41" s="177">
        <f t="shared" ca="1" si="11"/>
        <v>87.169999999999987</v>
      </c>
      <c r="P41" s="177">
        <f t="shared" ca="1" si="12"/>
        <v>4.9699999999999989</v>
      </c>
      <c r="Q41" s="177">
        <f t="shared" ca="1" si="13"/>
        <v>0</v>
      </c>
      <c r="R41" s="178">
        <f t="shared" ca="1" si="14"/>
        <v>363.33999999999992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363.34</v>
      </c>
      <c r="I42" s="180">
        <f t="shared" ca="1" si="5"/>
        <v>271.2</v>
      </c>
      <c r="J42" s="177">
        <f t="shared" ca="1" si="6"/>
        <v>87.17</v>
      </c>
      <c r="K42" s="177">
        <f t="shared" ca="1" si="7"/>
        <v>4.97</v>
      </c>
      <c r="L42" s="177">
        <f t="shared" ca="1" si="8"/>
        <v>0</v>
      </c>
      <c r="M42" s="178">
        <f t="shared" ca="1" si="9"/>
        <v>363.34000000000003</v>
      </c>
      <c r="N42" s="176">
        <f t="shared" ca="1" si="10"/>
        <v>271.19999999999993</v>
      </c>
      <c r="O42" s="177">
        <f t="shared" ca="1" si="11"/>
        <v>87.169999999999987</v>
      </c>
      <c r="P42" s="177">
        <f t="shared" ca="1" si="12"/>
        <v>4.9699999999999989</v>
      </c>
      <c r="Q42" s="177">
        <f t="shared" ca="1" si="13"/>
        <v>0</v>
      </c>
      <c r="R42" s="178">
        <f t="shared" ca="1" si="14"/>
        <v>363.33999999999992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363.34</v>
      </c>
      <c r="I43" s="180">
        <f t="shared" ca="1" si="5"/>
        <v>271.2</v>
      </c>
      <c r="J43" s="177">
        <f t="shared" ca="1" si="6"/>
        <v>87.17</v>
      </c>
      <c r="K43" s="177">
        <f t="shared" ca="1" si="7"/>
        <v>4.97</v>
      </c>
      <c r="L43" s="177">
        <f t="shared" ca="1" si="8"/>
        <v>0</v>
      </c>
      <c r="M43" s="178">
        <f t="shared" ca="1" si="9"/>
        <v>363.34000000000003</v>
      </c>
      <c r="N43" s="176">
        <f t="shared" ca="1" si="10"/>
        <v>271.19999999999993</v>
      </c>
      <c r="O43" s="177">
        <f t="shared" ca="1" si="11"/>
        <v>87.169999999999987</v>
      </c>
      <c r="P43" s="177">
        <f t="shared" ca="1" si="12"/>
        <v>4.9699999999999989</v>
      </c>
      <c r="Q43" s="177">
        <f t="shared" ca="1" si="13"/>
        <v>0</v>
      </c>
      <c r="R43" s="178">
        <f t="shared" ca="1" si="14"/>
        <v>363.33999999999992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363.34</v>
      </c>
      <c r="I44" s="180">
        <f t="shared" ca="1" si="5"/>
        <v>271.2</v>
      </c>
      <c r="J44" s="177">
        <f t="shared" ca="1" si="6"/>
        <v>87.17</v>
      </c>
      <c r="K44" s="177">
        <f t="shared" ca="1" si="7"/>
        <v>4.97</v>
      </c>
      <c r="L44" s="177">
        <f t="shared" ca="1" si="8"/>
        <v>0</v>
      </c>
      <c r="M44" s="178">
        <f t="shared" ca="1" si="9"/>
        <v>363.34000000000003</v>
      </c>
      <c r="N44" s="176">
        <f t="shared" ca="1" si="10"/>
        <v>271.19999999999993</v>
      </c>
      <c r="O44" s="177">
        <f t="shared" ca="1" si="11"/>
        <v>87.169999999999987</v>
      </c>
      <c r="P44" s="177">
        <f t="shared" ca="1" si="12"/>
        <v>4.9699999999999989</v>
      </c>
      <c r="Q44" s="177">
        <f t="shared" ca="1" si="13"/>
        <v>0</v>
      </c>
      <c r="R44" s="178">
        <f t="shared" ca="1" si="14"/>
        <v>363.33999999999992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363.34</v>
      </c>
      <c r="I45" s="180">
        <f t="shared" ca="1" si="5"/>
        <v>271.2</v>
      </c>
      <c r="J45" s="177">
        <f t="shared" ca="1" si="6"/>
        <v>87.17</v>
      </c>
      <c r="K45" s="177">
        <f t="shared" ca="1" si="7"/>
        <v>4.97</v>
      </c>
      <c r="L45" s="177">
        <f t="shared" ca="1" si="8"/>
        <v>0</v>
      </c>
      <c r="M45" s="178">
        <f t="shared" ca="1" si="9"/>
        <v>363.34000000000003</v>
      </c>
      <c r="N45" s="176">
        <f t="shared" ca="1" si="10"/>
        <v>271.19999999999993</v>
      </c>
      <c r="O45" s="177">
        <f t="shared" ca="1" si="11"/>
        <v>87.169999999999987</v>
      </c>
      <c r="P45" s="177">
        <f t="shared" ca="1" si="12"/>
        <v>4.9699999999999989</v>
      </c>
      <c r="Q45" s="177">
        <f t="shared" ca="1" si="13"/>
        <v>0</v>
      </c>
      <c r="R45" s="178">
        <f t="shared" ca="1" si="14"/>
        <v>363.33999999999992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363.34</v>
      </c>
      <c r="I46" s="180">
        <f t="shared" ca="1" si="5"/>
        <v>271.2</v>
      </c>
      <c r="J46" s="177">
        <f t="shared" ca="1" si="6"/>
        <v>87.17</v>
      </c>
      <c r="K46" s="177">
        <f t="shared" ca="1" si="7"/>
        <v>4.97</v>
      </c>
      <c r="L46" s="177">
        <f t="shared" ca="1" si="8"/>
        <v>0</v>
      </c>
      <c r="M46" s="178">
        <f t="shared" ca="1" si="9"/>
        <v>363.34000000000003</v>
      </c>
      <c r="N46" s="176">
        <f t="shared" ca="1" si="10"/>
        <v>271.19999999999993</v>
      </c>
      <c r="O46" s="177">
        <f t="shared" ca="1" si="11"/>
        <v>87.169999999999987</v>
      </c>
      <c r="P46" s="177">
        <f t="shared" ca="1" si="12"/>
        <v>4.9699999999999989</v>
      </c>
      <c r="Q46" s="177">
        <f t="shared" ca="1" si="13"/>
        <v>0</v>
      </c>
      <c r="R46" s="178">
        <f t="shared" ca="1" si="14"/>
        <v>363.33999999999992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363.34</v>
      </c>
      <c r="I47" s="180">
        <f t="shared" ca="1" si="5"/>
        <v>271.2</v>
      </c>
      <c r="J47" s="177">
        <f t="shared" ca="1" si="6"/>
        <v>87.17</v>
      </c>
      <c r="K47" s="177">
        <f t="shared" ca="1" si="7"/>
        <v>4.97</v>
      </c>
      <c r="L47" s="177">
        <f t="shared" ca="1" si="8"/>
        <v>0</v>
      </c>
      <c r="M47" s="178">
        <f t="shared" ca="1" si="9"/>
        <v>363.34000000000003</v>
      </c>
      <c r="N47" s="176">
        <f t="shared" ca="1" si="10"/>
        <v>271.19999999999993</v>
      </c>
      <c r="O47" s="177">
        <f t="shared" ca="1" si="11"/>
        <v>87.169999999999987</v>
      </c>
      <c r="P47" s="177">
        <f t="shared" ca="1" si="12"/>
        <v>4.9699999999999989</v>
      </c>
      <c r="Q47" s="177">
        <f t="shared" ca="1" si="13"/>
        <v>0</v>
      </c>
      <c r="R47" s="178">
        <f t="shared" ca="1" si="14"/>
        <v>363.33999999999992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363.34</v>
      </c>
      <c r="I48" s="180">
        <f t="shared" ca="1" si="5"/>
        <v>271.2</v>
      </c>
      <c r="J48" s="177">
        <f t="shared" ca="1" si="6"/>
        <v>87.17</v>
      </c>
      <c r="K48" s="177">
        <f t="shared" ca="1" si="7"/>
        <v>4.97</v>
      </c>
      <c r="L48" s="177">
        <f t="shared" ca="1" si="8"/>
        <v>0</v>
      </c>
      <c r="M48" s="178">
        <f t="shared" ca="1" si="9"/>
        <v>363.34000000000003</v>
      </c>
      <c r="N48" s="176">
        <f t="shared" ca="1" si="10"/>
        <v>271.19999999999993</v>
      </c>
      <c r="O48" s="177">
        <f t="shared" ca="1" si="11"/>
        <v>87.169999999999987</v>
      </c>
      <c r="P48" s="177">
        <f t="shared" ca="1" si="12"/>
        <v>4.9699999999999989</v>
      </c>
      <c r="Q48" s="177">
        <f t="shared" ca="1" si="13"/>
        <v>0</v>
      </c>
      <c r="R48" s="178">
        <f t="shared" ca="1" si="14"/>
        <v>363.33999999999992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363.34</v>
      </c>
      <c r="I49" s="180">
        <f t="shared" ca="1" si="5"/>
        <v>271.69</v>
      </c>
      <c r="J49" s="177">
        <f t="shared" ca="1" si="6"/>
        <v>86.71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363.34</v>
      </c>
      <c r="N49" s="176">
        <f t="shared" ca="1" si="10"/>
        <v>271.69</v>
      </c>
      <c r="O49" s="177">
        <f t="shared" ca="1" si="11"/>
        <v>86.71</v>
      </c>
      <c r="P49" s="177">
        <f t="shared" ca="1" si="12"/>
        <v>4.9400000000000004</v>
      </c>
      <c r="Q49" s="177">
        <f t="shared" ca="1" si="13"/>
        <v>0</v>
      </c>
      <c r="R49" s="178">
        <f t="shared" ca="1" si="14"/>
        <v>363.34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363.34</v>
      </c>
      <c r="I50" s="180">
        <f t="shared" ca="1" si="5"/>
        <v>271.69</v>
      </c>
      <c r="J50" s="177">
        <f t="shared" ca="1" si="6"/>
        <v>86.71</v>
      </c>
      <c r="K50" s="177">
        <f t="shared" ca="1" si="7"/>
        <v>4.9400000000000004</v>
      </c>
      <c r="L50" s="177">
        <f t="shared" ca="1" si="8"/>
        <v>0</v>
      </c>
      <c r="M50" s="178">
        <f t="shared" ca="1" si="9"/>
        <v>363.34</v>
      </c>
      <c r="N50" s="176">
        <f t="shared" ca="1" si="10"/>
        <v>271.69</v>
      </c>
      <c r="O50" s="177">
        <f t="shared" ca="1" si="11"/>
        <v>86.71</v>
      </c>
      <c r="P50" s="177">
        <f t="shared" ca="1" si="12"/>
        <v>4.9400000000000004</v>
      </c>
      <c r="Q50" s="177">
        <f t="shared" ca="1" si="13"/>
        <v>0</v>
      </c>
      <c r="R50" s="178">
        <f t="shared" ca="1" si="14"/>
        <v>363.34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409.36</v>
      </c>
      <c r="I51" s="180">
        <f t="shared" ca="1" si="5"/>
        <v>317.76</v>
      </c>
      <c r="J51" s="177">
        <f t="shared" ca="1" si="6"/>
        <v>86.66</v>
      </c>
      <c r="K51" s="177">
        <f t="shared" ca="1" si="7"/>
        <v>4.9400000000000004</v>
      </c>
      <c r="L51" s="177">
        <f t="shared" ca="1" si="8"/>
        <v>0</v>
      </c>
      <c r="M51" s="178">
        <f t="shared" ca="1" si="9"/>
        <v>409.35999999999996</v>
      </c>
      <c r="N51" s="176">
        <f t="shared" ca="1" si="10"/>
        <v>317.76000000000005</v>
      </c>
      <c r="O51" s="177">
        <f t="shared" ca="1" si="11"/>
        <v>86.660000000000011</v>
      </c>
      <c r="P51" s="177">
        <f t="shared" ca="1" si="12"/>
        <v>4.9400000000000013</v>
      </c>
      <c r="Q51" s="177">
        <f t="shared" ca="1" si="13"/>
        <v>0</v>
      </c>
      <c r="R51" s="178">
        <f t="shared" ca="1" si="14"/>
        <v>409.36000000000007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457.5</v>
      </c>
      <c r="I52" s="180">
        <f t="shared" ca="1" si="5"/>
        <v>365.9</v>
      </c>
      <c r="J52" s="177">
        <f t="shared" ca="1" si="6"/>
        <v>86.66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457.49999999999994</v>
      </c>
      <c r="N52" s="176">
        <f t="shared" ca="1" si="10"/>
        <v>365.90000000000003</v>
      </c>
      <c r="O52" s="177">
        <f t="shared" ca="1" si="11"/>
        <v>86.660000000000011</v>
      </c>
      <c r="P52" s="177">
        <f t="shared" ca="1" si="12"/>
        <v>4.9400000000000013</v>
      </c>
      <c r="Q52" s="177">
        <f t="shared" ca="1" si="13"/>
        <v>0</v>
      </c>
      <c r="R52" s="178">
        <f t="shared" ca="1" si="14"/>
        <v>457.50000000000006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505.65</v>
      </c>
      <c r="I53" s="180">
        <f t="shared" ca="1" si="5"/>
        <v>414.05</v>
      </c>
      <c r="J53" s="177">
        <f t="shared" ca="1" si="6"/>
        <v>86.66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505.65000000000003</v>
      </c>
      <c r="N53" s="176">
        <f t="shared" ca="1" si="10"/>
        <v>414.04999999999995</v>
      </c>
      <c r="O53" s="177">
        <f t="shared" ca="1" si="11"/>
        <v>86.659999999999982</v>
      </c>
      <c r="P53" s="177">
        <f t="shared" ca="1" si="12"/>
        <v>4.9399999999999995</v>
      </c>
      <c r="Q53" s="177">
        <f t="shared" ca="1" si="13"/>
        <v>0</v>
      </c>
      <c r="R53" s="178">
        <f t="shared" ca="1" si="14"/>
        <v>505.64999999999992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553.79</v>
      </c>
      <c r="I54" s="180">
        <f t="shared" ca="1" si="5"/>
        <v>462.19</v>
      </c>
      <c r="J54" s="177">
        <f t="shared" ca="1" si="6"/>
        <v>86.66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553.79000000000008</v>
      </c>
      <c r="N54" s="176">
        <f t="shared" ca="1" si="10"/>
        <v>462.18999999999988</v>
      </c>
      <c r="O54" s="177">
        <f t="shared" ca="1" si="11"/>
        <v>86.659999999999982</v>
      </c>
      <c r="P54" s="177">
        <f t="shared" ca="1" si="12"/>
        <v>4.9399999999999995</v>
      </c>
      <c r="Q54" s="177">
        <f t="shared" ca="1" si="13"/>
        <v>0</v>
      </c>
      <c r="R54" s="178">
        <f t="shared" ca="1" si="14"/>
        <v>553.79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582.30280000000005</v>
      </c>
      <c r="I55" s="180">
        <f t="shared" ca="1" si="5"/>
        <v>490.7</v>
      </c>
      <c r="J55" s="177">
        <f t="shared" ca="1" si="6"/>
        <v>86.66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582.30000000000007</v>
      </c>
      <c r="N55" s="176">
        <f t="shared" ca="1" si="10"/>
        <v>490.70235953975612</v>
      </c>
      <c r="O55" s="177">
        <f t="shared" ca="1" si="11"/>
        <v>86.660416706165194</v>
      </c>
      <c r="P55" s="177">
        <f t="shared" ca="1" si="12"/>
        <v>4.9400237540786538</v>
      </c>
      <c r="Q55" s="177">
        <f t="shared" ca="1" si="13"/>
        <v>0</v>
      </c>
      <c r="R55" s="178">
        <f t="shared" ca="1" si="14"/>
        <v>582.30279999999993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582.30280000000005</v>
      </c>
      <c r="I56" s="180">
        <f t="shared" ca="1" si="5"/>
        <v>490.7</v>
      </c>
      <c r="J56" s="177">
        <f t="shared" ca="1" si="6"/>
        <v>86.66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582.30000000000007</v>
      </c>
      <c r="N56" s="176">
        <f t="shared" ca="1" si="10"/>
        <v>490.70235953975612</v>
      </c>
      <c r="O56" s="177">
        <f t="shared" ca="1" si="11"/>
        <v>86.660416706165194</v>
      </c>
      <c r="P56" s="177">
        <f t="shared" ca="1" si="12"/>
        <v>4.9400237540786538</v>
      </c>
      <c r="Q56" s="177">
        <f t="shared" ca="1" si="13"/>
        <v>0</v>
      </c>
      <c r="R56" s="178">
        <f t="shared" ca="1" si="14"/>
        <v>582.30279999999993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582.30280000000005</v>
      </c>
      <c r="I57" s="180">
        <f t="shared" ca="1" si="5"/>
        <v>490.7</v>
      </c>
      <c r="J57" s="177">
        <f t="shared" ca="1" si="6"/>
        <v>86.66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582.30000000000007</v>
      </c>
      <c r="N57" s="176">
        <f t="shared" ca="1" si="10"/>
        <v>490.70235953975612</v>
      </c>
      <c r="O57" s="177">
        <f t="shared" ca="1" si="11"/>
        <v>86.660416706165194</v>
      </c>
      <c r="P57" s="177">
        <f t="shared" ca="1" si="12"/>
        <v>4.9400237540786538</v>
      </c>
      <c r="Q57" s="177">
        <f t="shared" ca="1" si="13"/>
        <v>0</v>
      </c>
      <c r="R57" s="178">
        <f t="shared" ca="1" si="14"/>
        <v>582.30279999999993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582.30280000000005</v>
      </c>
      <c r="I58" s="180">
        <f t="shared" ca="1" si="5"/>
        <v>490.7</v>
      </c>
      <c r="J58" s="177">
        <f t="shared" ca="1" si="6"/>
        <v>86.66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582.30000000000007</v>
      </c>
      <c r="N58" s="176">
        <f t="shared" ca="1" si="10"/>
        <v>490.70235953975612</v>
      </c>
      <c r="O58" s="177">
        <f t="shared" ca="1" si="11"/>
        <v>86.660416706165194</v>
      </c>
      <c r="P58" s="177">
        <f t="shared" ca="1" si="12"/>
        <v>4.9400237540786538</v>
      </c>
      <c r="Q58" s="177">
        <f t="shared" ca="1" si="13"/>
        <v>0</v>
      </c>
      <c r="R58" s="178">
        <f t="shared" ca="1" si="14"/>
        <v>582.30279999999993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586.35339999999997</v>
      </c>
      <c r="I59" s="180">
        <f t="shared" ca="1" si="5"/>
        <v>490.7</v>
      </c>
      <c r="J59" s="177">
        <f t="shared" ca="1" si="6"/>
        <v>86.66</v>
      </c>
      <c r="K59" s="177">
        <f t="shared" ca="1" si="7"/>
        <v>8.98</v>
      </c>
      <c r="L59" s="177">
        <f t="shared" ca="1" si="8"/>
        <v>0</v>
      </c>
      <c r="M59" s="178">
        <f t="shared" ca="1" si="9"/>
        <v>586.34</v>
      </c>
      <c r="N59" s="176">
        <f t="shared" ca="1" si="10"/>
        <v>490.71121427840495</v>
      </c>
      <c r="O59" s="177">
        <f t="shared" ca="1" si="11"/>
        <v>86.661980495957962</v>
      </c>
      <c r="P59" s="177">
        <f t="shared" ca="1" si="12"/>
        <v>8.9802052256370022</v>
      </c>
      <c r="Q59" s="177">
        <f t="shared" ca="1" si="13"/>
        <v>0</v>
      </c>
      <c r="R59" s="178">
        <f t="shared" ca="1" si="14"/>
        <v>586.35339999999985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586.35339999999997</v>
      </c>
      <c r="I60" s="180">
        <f t="shared" ca="1" si="5"/>
        <v>490.7</v>
      </c>
      <c r="J60" s="177">
        <f t="shared" ca="1" si="6"/>
        <v>86.66</v>
      </c>
      <c r="K60" s="177">
        <f t="shared" ca="1" si="7"/>
        <v>8.98</v>
      </c>
      <c r="L60" s="177">
        <f t="shared" ca="1" si="8"/>
        <v>0</v>
      </c>
      <c r="M60" s="178">
        <f t="shared" ca="1" si="9"/>
        <v>586.34</v>
      </c>
      <c r="N60" s="176">
        <f t="shared" ca="1" si="10"/>
        <v>490.71121427840495</v>
      </c>
      <c r="O60" s="177">
        <f t="shared" ca="1" si="11"/>
        <v>86.661980495957962</v>
      </c>
      <c r="P60" s="177">
        <f t="shared" ca="1" si="12"/>
        <v>8.9802052256370022</v>
      </c>
      <c r="Q60" s="177">
        <f t="shared" ca="1" si="13"/>
        <v>0</v>
      </c>
      <c r="R60" s="178">
        <f t="shared" ca="1" si="14"/>
        <v>586.35339999999985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586.35339999999997</v>
      </c>
      <c r="I61" s="180">
        <f t="shared" ca="1" si="5"/>
        <v>490.7</v>
      </c>
      <c r="J61" s="177">
        <f t="shared" ca="1" si="6"/>
        <v>86.66</v>
      </c>
      <c r="K61" s="177">
        <f t="shared" ca="1" si="7"/>
        <v>8.98</v>
      </c>
      <c r="L61" s="177">
        <f t="shared" ca="1" si="8"/>
        <v>0</v>
      </c>
      <c r="M61" s="178">
        <f t="shared" ca="1" si="9"/>
        <v>586.34</v>
      </c>
      <c r="N61" s="176">
        <f t="shared" ca="1" si="10"/>
        <v>490.71121427840495</v>
      </c>
      <c r="O61" s="177">
        <f t="shared" ca="1" si="11"/>
        <v>86.661980495957962</v>
      </c>
      <c r="P61" s="177">
        <f t="shared" ca="1" si="12"/>
        <v>8.9802052256370022</v>
      </c>
      <c r="Q61" s="177">
        <f t="shared" ca="1" si="13"/>
        <v>0</v>
      </c>
      <c r="R61" s="178">
        <f t="shared" ca="1" si="14"/>
        <v>586.35339999999985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586.35339999999997</v>
      </c>
      <c r="I62" s="180">
        <f t="shared" ca="1" si="5"/>
        <v>490.7</v>
      </c>
      <c r="J62" s="177">
        <f t="shared" ca="1" si="6"/>
        <v>86.66</v>
      </c>
      <c r="K62" s="177">
        <f t="shared" ca="1" si="7"/>
        <v>8.98</v>
      </c>
      <c r="L62" s="177">
        <f t="shared" ca="1" si="8"/>
        <v>0</v>
      </c>
      <c r="M62" s="178">
        <f t="shared" ca="1" si="9"/>
        <v>586.34</v>
      </c>
      <c r="N62" s="176">
        <f t="shared" ca="1" si="10"/>
        <v>490.71121427840495</v>
      </c>
      <c r="O62" s="177">
        <f t="shared" ca="1" si="11"/>
        <v>86.661980495957962</v>
      </c>
      <c r="P62" s="177">
        <f t="shared" ca="1" si="12"/>
        <v>8.9802052256370022</v>
      </c>
      <c r="Q62" s="177">
        <f t="shared" ca="1" si="13"/>
        <v>0</v>
      </c>
      <c r="R62" s="178">
        <f t="shared" ca="1" si="14"/>
        <v>586.35339999999985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586.35339999999997</v>
      </c>
      <c r="I63" s="180">
        <f t="shared" ca="1" si="5"/>
        <v>490.7</v>
      </c>
      <c r="J63" s="177">
        <f t="shared" ca="1" si="6"/>
        <v>86.66</v>
      </c>
      <c r="K63" s="177">
        <f t="shared" ca="1" si="7"/>
        <v>8.98</v>
      </c>
      <c r="L63" s="177">
        <f t="shared" ca="1" si="8"/>
        <v>0</v>
      </c>
      <c r="M63" s="178">
        <f t="shared" ca="1" si="9"/>
        <v>586.34</v>
      </c>
      <c r="N63" s="176">
        <f t="shared" ca="1" si="10"/>
        <v>490.71121427840495</v>
      </c>
      <c r="O63" s="177">
        <f t="shared" ca="1" si="11"/>
        <v>86.661980495957962</v>
      </c>
      <c r="P63" s="177">
        <f t="shared" ca="1" si="12"/>
        <v>8.9802052256370022</v>
      </c>
      <c r="Q63" s="177">
        <f t="shared" ca="1" si="13"/>
        <v>0</v>
      </c>
      <c r="R63" s="178">
        <f t="shared" ca="1" si="14"/>
        <v>586.35339999999985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586.35339999999997</v>
      </c>
      <c r="I64" s="180">
        <f t="shared" ca="1" si="5"/>
        <v>490.7</v>
      </c>
      <c r="J64" s="177">
        <f t="shared" ca="1" si="6"/>
        <v>86.66</v>
      </c>
      <c r="K64" s="177">
        <f t="shared" ca="1" si="7"/>
        <v>8.98</v>
      </c>
      <c r="L64" s="177">
        <f t="shared" ca="1" si="8"/>
        <v>0</v>
      </c>
      <c r="M64" s="178">
        <f t="shared" ca="1" si="9"/>
        <v>586.34</v>
      </c>
      <c r="N64" s="176">
        <f t="shared" ca="1" si="10"/>
        <v>490.71121427840495</v>
      </c>
      <c r="O64" s="177">
        <f t="shared" ca="1" si="11"/>
        <v>86.661980495957962</v>
      </c>
      <c r="P64" s="177">
        <f t="shared" ca="1" si="12"/>
        <v>8.9802052256370022</v>
      </c>
      <c r="Q64" s="177">
        <f t="shared" ca="1" si="13"/>
        <v>0</v>
      </c>
      <c r="R64" s="178">
        <f t="shared" ca="1" si="14"/>
        <v>586.35339999999985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586.35339999999997</v>
      </c>
      <c r="I65" s="180">
        <f t="shared" ca="1" si="5"/>
        <v>490.7</v>
      </c>
      <c r="J65" s="177">
        <f t="shared" ca="1" si="6"/>
        <v>86.66</v>
      </c>
      <c r="K65" s="177">
        <f t="shared" ca="1" si="7"/>
        <v>8.98</v>
      </c>
      <c r="L65" s="177">
        <f t="shared" ca="1" si="8"/>
        <v>0</v>
      </c>
      <c r="M65" s="178">
        <f t="shared" ca="1" si="9"/>
        <v>586.34</v>
      </c>
      <c r="N65" s="176">
        <f t="shared" ca="1" si="10"/>
        <v>490.71121427840495</v>
      </c>
      <c r="O65" s="177">
        <f t="shared" ca="1" si="11"/>
        <v>86.661980495957962</v>
      </c>
      <c r="P65" s="177">
        <f t="shared" ca="1" si="12"/>
        <v>8.9802052256370022</v>
      </c>
      <c r="Q65" s="177">
        <f t="shared" ca="1" si="13"/>
        <v>0</v>
      </c>
      <c r="R65" s="178">
        <f t="shared" ca="1" si="14"/>
        <v>586.35339999999985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586.35339999999997</v>
      </c>
      <c r="I66" s="180">
        <f t="shared" ca="1" si="5"/>
        <v>490.7</v>
      </c>
      <c r="J66" s="177">
        <f t="shared" ca="1" si="6"/>
        <v>86.66</v>
      </c>
      <c r="K66" s="177">
        <f t="shared" ca="1" si="7"/>
        <v>8.98</v>
      </c>
      <c r="L66" s="177">
        <f t="shared" ca="1" si="8"/>
        <v>0</v>
      </c>
      <c r="M66" s="178">
        <f t="shared" ca="1" si="9"/>
        <v>586.34</v>
      </c>
      <c r="N66" s="176">
        <f t="shared" ca="1" si="10"/>
        <v>490.71121427840495</v>
      </c>
      <c r="O66" s="177">
        <f t="shared" ca="1" si="11"/>
        <v>86.661980495957962</v>
      </c>
      <c r="P66" s="177">
        <f t="shared" ca="1" si="12"/>
        <v>8.9802052256370022</v>
      </c>
      <c r="Q66" s="177">
        <f t="shared" ca="1" si="13"/>
        <v>0</v>
      </c>
      <c r="R66" s="178">
        <f t="shared" ca="1" si="14"/>
        <v>586.35339999999985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586.35339999999997</v>
      </c>
      <c r="I67" s="180">
        <f t="shared" ca="1" si="5"/>
        <v>490.7</v>
      </c>
      <c r="J67" s="177">
        <f t="shared" ca="1" si="6"/>
        <v>86.66</v>
      </c>
      <c r="K67" s="177">
        <f t="shared" ca="1" si="7"/>
        <v>8.98</v>
      </c>
      <c r="L67" s="177">
        <f t="shared" ca="1" si="8"/>
        <v>0</v>
      </c>
      <c r="M67" s="178">
        <f t="shared" ca="1" si="9"/>
        <v>586.34</v>
      </c>
      <c r="N67" s="176">
        <f t="shared" ca="1" si="10"/>
        <v>490.71121427840495</v>
      </c>
      <c r="O67" s="177">
        <f t="shared" ca="1" si="11"/>
        <v>86.661980495957962</v>
      </c>
      <c r="P67" s="177">
        <f t="shared" ca="1" si="12"/>
        <v>8.9802052256370022</v>
      </c>
      <c r="Q67" s="177">
        <f t="shared" ca="1" si="13"/>
        <v>0</v>
      </c>
      <c r="R67" s="178">
        <f t="shared" ca="1" si="14"/>
        <v>586.35339999999985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586.35339999999997</v>
      </c>
      <c r="I68" s="180">
        <f t="shared" ref="I68:I98" ca="1" si="20">INDIRECT("BRPL_EOD!" &amp; $V$3 &amp; X68)</f>
        <v>490.7</v>
      </c>
      <c r="J68" s="177">
        <f t="shared" ref="J68:J98" ca="1" si="21">INDIRECT("BYPL_EOD!" &amp; $V$3 &amp; X68)</f>
        <v>86.66</v>
      </c>
      <c r="K68" s="177">
        <f t="shared" ref="K68:K98" ca="1" si="22">INDIRECT("TPDDL_EOD!" &amp; $V$3 &amp; X68)</f>
        <v>8.98</v>
      </c>
      <c r="L68" s="177">
        <f t="shared" ref="L68:L98" ca="1" si="23">INDIRECT("NDMC_EOD!" &amp; $V$3 &amp; X68)</f>
        <v>0</v>
      </c>
      <c r="M68" s="178">
        <f t="shared" ref="M68:M98" ca="1" si="24">SUM(I68:L68)</f>
        <v>586.34</v>
      </c>
      <c r="N68" s="176">
        <f t="shared" ref="N68:N98" ca="1" si="25">INDIRECT("BRPL_ISGS_exbus!" &amp; $V$3 &amp; X68)</f>
        <v>490.71121427840495</v>
      </c>
      <c r="O68" s="177">
        <f t="shared" ref="O68:O98" ca="1" si="26">INDIRECT("BYPL_ISGS_exbus!" &amp; $V$3 &amp; X68)</f>
        <v>86.661980495957962</v>
      </c>
      <c r="P68" s="177">
        <f t="shared" ref="P68:P98" ca="1" si="27">INDIRECT("TPDDL_ISGS_exbus!" &amp; $V$3 &amp; X68)</f>
        <v>8.9802052256370022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586.35339999999985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586.35339999999997</v>
      </c>
      <c r="I69" s="180">
        <f t="shared" ca="1" si="20"/>
        <v>490.7</v>
      </c>
      <c r="J69" s="177">
        <f t="shared" ca="1" si="21"/>
        <v>86.66</v>
      </c>
      <c r="K69" s="177">
        <f t="shared" ca="1" si="22"/>
        <v>8.98</v>
      </c>
      <c r="L69" s="177">
        <f t="shared" ca="1" si="23"/>
        <v>0</v>
      </c>
      <c r="M69" s="178">
        <f t="shared" ca="1" si="24"/>
        <v>586.34</v>
      </c>
      <c r="N69" s="176">
        <f t="shared" ca="1" si="25"/>
        <v>490.71121427840495</v>
      </c>
      <c r="O69" s="177">
        <f t="shared" ca="1" si="26"/>
        <v>86.661980495957962</v>
      </c>
      <c r="P69" s="177">
        <f t="shared" ca="1" si="27"/>
        <v>8.9802052256370022</v>
      </c>
      <c r="Q69" s="177">
        <f t="shared" ca="1" si="28"/>
        <v>0</v>
      </c>
      <c r="R69" s="178">
        <f t="shared" ca="1" si="29"/>
        <v>586.35339999999985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586.35339999999997</v>
      </c>
      <c r="I70" s="180">
        <f t="shared" ca="1" si="20"/>
        <v>490.7</v>
      </c>
      <c r="J70" s="177">
        <f t="shared" ca="1" si="21"/>
        <v>86.66</v>
      </c>
      <c r="K70" s="177">
        <f t="shared" ca="1" si="22"/>
        <v>8.98</v>
      </c>
      <c r="L70" s="177">
        <f t="shared" ca="1" si="23"/>
        <v>0</v>
      </c>
      <c r="M70" s="178">
        <f t="shared" ca="1" si="24"/>
        <v>586.34</v>
      </c>
      <c r="N70" s="176">
        <f t="shared" ca="1" si="25"/>
        <v>490.71121427840495</v>
      </c>
      <c r="O70" s="177">
        <f t="shared" ca="1" si="26"/>
        <v>86.661980495957962</v>
      </c>
      <c r="P70" s="177">
        <f t="shared" ca="1" si="27"/>
        <v>8.9802052256370022</v>
      </c>
      <c r="Q70" s="177">
        <f t="shared" ca="1" si="28"/>
        <v>0</v>
      </c>
      <c r="R70" s="178">
        <f t="shared" ca="1" si="29"/>
        <v>586.35339999999985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586.35339999999997</v>
      </c>
      <c r="I71" s="180">
        <f t="shared" ca="1" si="20"/>
        <v>490.7</v>
      </c>
      <c r="J71" s="177">
        <f t="shared" ca="1" si="21"/>
        <v>86.66</v>
      </c>
      <c r="K71" s="177">
        <f t="shared" ca="1" si="22"/>
        <v>8.98</v>
      </c>
      <c r="L71" s="177">
        <f t="shared" ca="1" si="23"/>
        <v>0</v>
      </c>
      <c r="M71" s="178">
        <f t="shared" ca="1" si="24"/>
        <v>586.34</v>
      </c>
      <c r="N71" s="176">
        <f t="shared" ca="1" si="25"/>
        <v>490.71121427840495</v>
      </c>
      <c r="O71" s="177">
        <f t="shared" ca="1" si="26"/>
        <v>86.661980495957962</v>
      </c>
      <c r="P71" s="177">
        <f t="shared" ca="1" si="27"/>
        <v>8.9802052256370022</v>
      </c>
      <c r="Q71" s="177">
        <f t="shared" ca="1" si="28"/>
        <v>0</v>
      </c>
      <c r="R71" s="178">
        <f t="shared" ca="1" si="29"/>
        <v>586.35339999999985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586.35339999999997</v>
      </c>
      <c r="I72" s="180">
        <f t="shared" ca="1" si="20"/>
        <v>490.7</v>
      </c>
      <c r="J72" s="177">
        <f t="shared" ca="1" si="21"/>
        <v>86.66</v>
      </c>
      <c r="K72" s="177">
        <f t="shared" ca="1" si="22"/>
        <v>8.98</v>
      </c>
      <c r="L72" s="177">
        <f t="shared" ca="1" si="23"/>
        <v>0</v>
      </c>
      <c r="M72" s="178">
        <f t="shared" ca="1" si="24"/>
        <v>586.34</v>
      </c>
      <c r="N72" s="176">
        <f t="shared" ca="1" si="25"/>
        <v>490.71121427840495</v>
      </c>
      <c r="O72" s="177">
        <f t="shared" ca="1" si="26"/>
        <v>86.661980495957962</v>
      </c>
      <c r="P72" s="177">
        <f t="shared" ca="1" si="27"/>
        <v>8.9802052256370022</v>
      </c>
      <c r="Q72" s="177">
        <f t="shared" ca="1" si="28"/>
        <v>0</v>
      </c>
      <c r="R72" s="178">
        <f t="shared" ca="1" si="29"/>
        <v>586.35339999999985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586.35</v>
      </c>
      <c r="I73" s="180">
        <f t="shared" ca="1" si="20"/>
        <v>490.7</v>
      </c>
      <c r="J73" s="177">
        <f t="shared" ca="1" si="21"/>
        <v>86.66</v>
      </c>
      <c r="K73" s="177">
        <f t="shared" ca="1" si="22"/>
        <v>8.98</v>
      </c>
      <c r="L73" s="177">
        <f t="shared" ca="1" si="23"/>
        <v>0</v>
      </c>
      <c r="M73" s="178">
        <f t="shared" ca="1" si="24"/>
        <v>586.34</v>
      </c>
      <c r="N73" s="176">
        <f t="shared" ca="1" si="25"/>
        <v>490.70836886448132</v>
      </c>
      <c r="O73" s="177">
        <f t="shared" ca="1" si="26"/>
        <v>86.661477982058187</v>
      </c>
      <c r="P73" s="177">
        <f t="shared" ca="1" si="27"/>
        <v>8.9801531534604493</v>
      </c>
      <c r="Q73" s="177">
        <f t="shared" ca="1" si="28"/>
        <v>0</v>
      </c>
      <c r="R73" s="178">
        <f t="shared" ca="1" si="29"/>
        <v>586.35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586.35</v>
      </c>
      <c r="I74" s="180">
        <f t="shared" ca="1" si="20"/>
        <v>490.7</v>
      </c>
      <c r="J74" s="177">
        <f t="shared" ca="1" si="21"/>
        <v>86.66</v>
      </c>
      <c r="K74" s="177">
        <f t="shared" ca="1" si="22"/>
        <v>8.98</v>
      </c>
      <c r="L74" s="177">
        <f t="shared" ca="1" si="23"/>
        <v>0</v>
      </c>
      <c r="M74" s="178">
        <f t="shared" ca="1" si="24"/>
        <v>586.34</v>
      </c>
      <c r="N74" s="176">
        <f t="shared" ca="1" si="25"/>
        <v>490.70836886448132</v>
      </c>
      <c r="O74" s="177">
        <f t="shared" ca="1" si="26"/>
        <v>86.661477982058187</v>
      </c>
      <c r="P74" s="177">
        <f t="shared" ca="1" si="27"/>
        <v>8.9801531534604493</v>
      </c>
      <c r="Q74" s="177">
        <f t="shared" ca="1" si="28"/>
        <v>0</v>
      </c>
      <c r="R74" s="178">
        <f t="shared" ca="1" si="29"/>
        <v>586.35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586.35</v>
      </c>
      <c r="I75" s="180">
        <f t="shared" ca="1" si="20"/>
        <v>490.7</v>
      </c>
      <c r="J75" s="177">
        <f t="shared" ca="1" si="21"/>
        <v>86.66</v>
      </c>
      <c r="K75" s="177">
        <f t="shared" ca="1" si="22"/>
        <v>8.98</v>
      </c>
      <c r="L75" s="177">
        <f t="shared" ca="1" si="23"/>
        <v>0</v>
      </c>
      <c r="M75" s="178">
        <f t="shared" ca="1" si="24"/>
        <v>586.34</v>
      </c>
      <c r="N75" s="176">
        <f t="shared" ca="1" si="25"/>
        <v>490.70836886448132</v>
      </c>
      <c r="O75" s="177">
        <f t="shared" ca="1" si="26"/>
        <v>86.661477982058187</v>
      </c>
      <c r="P75" s="177">
        <f t="shared" ca="1" si="27"/>
        <v>8.9801531534604493</v>
      </c>
      <c r="Q75" s="177">
        <f t="shared" ca="1" si="28"/>
        <v>0</v>
      </c>
      <c r="R75" s="178">
        <f t="shared" ca="1" si="29"/>
        <v>586.35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586.35</v>
      </c>
      <c r="I76" s="180">
        <f t="shared" ca="1" si="20"/>
        <v>490.7</v>
      </c>
      <c r="J76" s="177">
        <f t="shared" ca="1" si="21"/>
        <v>86.66</v>
      </c>
      <c r="K76" s="177">
        <f t="shared" ca="1" si="22"/>
        <v>8.98</v>
      </c>
      <c r="L76" s="177">
        <f t="shared" ca="1" si="23"/>
        <v>0</v>
      </c>
      <c r="M76" s="178">
        <f t="shared" ca="1" si="24"/>
        <v>586.34</v>
      </c>
      <c r="N76" s="176">
        <f t="shared" ca="1" si="25"/>
        <v>490.70836886448132</v>
      </c>
      <c r="O76" s="177">
        <f t="shared" ca="1" si="26"/>
        <v>86.661477982058187</v>
      </c>
      <c r="P76" s="177">
        <f t="shared" ca="1" si="27"/>
        <v>8.9801531534604493</v>
      </c>
      <c r="Q76" s="177">
        <f t="shared" ca="1" si="28"/>
        <v>0</v>
      </c>
      <c r="R76" s="178">
        <f t="shared" ca="1" si="29"/>
        <v>586.35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586.35</v>
      </c>
      <c r="I77" s="180">
        <f t="shared" ca="1" si="20"/>
        <v>490.7</v>
      </c>
      <c r="J77" s="177">
        <f t="shared" ca="1" si="21"/>
        <v>86.66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586.34</v>
      </c>
      <c r="N77" s="176">
        <f t="shared" ca="1" si="25"/>
        <v>490.70836886448132</v>
      </c>
      <c r="O77" s="177">
        <f t="shared" ca="1" si="26"/>
        <v>86.661477982058187</v>
      </c>
      <c r="P77" s="177">
        <f t="shared" ca="1" si="27"/>
        <v>8.9801531534604493</v>
      </c>
      <c r="Q77" s="177">
        <f t="shared" ca="1" si="28"/>
        <v>0</v>
      </c>
      <c r="R77" s="178">
        <f t="shared" ca="1" si="29"/>
        <v>586.35</v>
      </c>
      <c r="W77" s="47"/>
      <c r="X77" s="47">
        <v>77</v>
      </c>
    </row>
    <row r="78" spans="1:24">
      <c r="A78" s="62" t="s">
        <v>120</v>
      </c>
      <c r="B78" s="171">
        <f t="shared" ca="1" si="18"/>
        <v>686.07</v>
      </c>
      <c r="C78" s="176">
        <f t="shared" ca="1" si="19"/>
        <v>509.62797456819089</v>
      </c>
      <c r="D78" s="177">
        <f t="shared" ca="1" si="19"/>
        <v>164.1603247838288</v>
      </c>
      <c r="E78" s="177">
        <f t="shared" ca="1" si="19"/>
        <v>9.3591196401933203</v>
      </c>
      <c r="F78" s="178">
        <f t="shared" ca="1" si="19"/>
        <v>2.9225810077870218</v>
      </c>
      <c r="G78" s="179">
        <f t="shared" ca="1" si="16"/>
        <v>0</v>
      </c>
      <c r="H78" s="179">
        <f t="shared" ca="1" si="17"/>
        <v>586.35</v>
      </c>
      <c r="I78" s="180">
        <f t="shared" ca="1" si="20"/>
        <v>490.7</v>
      </c>
      <c r="J78" s="177">
        <f t="shared" ca="1" si="21"/>
        <v>86.66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586.34</v>
      </c>
      <c r="N78" s="176">
        <f t="shared" ca="1" si="25"/>
        <v>490.70836886448132</v>
      </c>
      <c r="O78" s="177">
        <f t="shared" ca="1" si="26"/>
        <v>86.661477982058187</v>
      </c>
      <c r="P78" s="177">
        <f t="shared" ca="1" si="27"/>
        <v>8.9801531534604493</v>
      </c>
      <c r="Q78" s="177">
        <f t="shared" ca="1" si="28"/>
        <v>0</v>
      </c>
      <c r="R78" s="178">
        <f t="shared" ca="1" si="29"/>
        <v>586.35</v>
      </c>
      <c r="W78" s="47"/>
      <c r="X78" s="47">
        <v>78</v>
      </c>
    </row>
    <row r="79" spans="1:24">
      <c r="A79" s="62" t="s">
        <v>121</v>
      </c>
      <c r="B79" s="171">
        <f t="shared" ca="1" si="18"/>
        <v>685.75</v>
      </c>
      <c r="C79" s="176">
        <f t="shared" ca="1" si="19"/>
        <v>509.39027148853165</v>
      </c>
      <c r="D79" s="177">
        <f t="shared" ca="1" si="19"/>
        <v>164.08375635213696</v>
      </c>
      <c r="E79" s="177">
        <f t="shared" ca="1" si="19"/>
        <v>9.3547543155400597</v>
      </c>
      <c r="F79" s="178">
        <f t="shared" ca="1" si="19"/>
        <v>2.9212178437913767</v>
      </c>
      <c r="G79" s="179">
        <f t="shared" ca="1" si="16"/>
        <v>0</v>
      </c>
      <c r="H79" s="179">
        <f t="shared" ca="1" si="17"/>
        <v>587.08000000000004</v>
      </c>
      <c r="I79" s="180">
        <f t="shared" ca="1" si="20"/>
        <v>490.48</v>
      </c>
      <c r="J79" s="177">
        <f t="shared" ca="1" si="21"/>
        <v>86.66</v>
      </c>
      <c r="K79" s="177">
        <f t="shared" ca="1" si="22"/>
        <v>8.98</v>
      </c>
      <c r="L79" s="177">
        <f t="shared" ca="1" si="23"/>
        <v>0.96</v>
      </c>
      <c r="M79" s="178">
        <f t="shared" ca="1" si="24"/>
        <v>587.08000000000004</v>
      </c>
      <c r="N79" s="176">
        <f t="shared" ca="1" si="25"/>
        <v>490.48</v>
      </c>
      <c r="O79" s="177">
        <f t="shared" ca="1" si="26"/>
        <v>86.66</v>
      </c>
      <c r="P79" s="177">
        <f t="shared" ca="1" si="27"/>
        <v>8.98</v>
      </c>
      <c r="Q79" s="177">
        <f t="shared" ca="1" si="28"/>
        <v>0.96</v>
      </c>
      <c r="R79" s="178">
        <f t="shared" ca="1" si="29"/>
        <v>587.08000000000004</v>
      </c>
      <c r="W79" s="47"/>
      <c r="X79" s="47">
        <v>79</v>
      </c>
    </row>
    <row r="80" spans="1:24">
      <c r="A80" s="62" t="s">
        <v>122</v>
      </c>
      <c r="B80" s="171">
        <f t="shared" ca="1" si="18"/>
        <v>685.75</v>
      </c>
      <c r="C80" s="176">
        <f t="shared" ca="1" si="19"/>
        <v>509.39027148853165</v>
      </c>
      <c r="D80" s="177">
        <f t="shared" ca="1" si="19"/>
        <v>164.08375635213696</v>
      </c>
      <c r="E80" s="177">
        <f t="shared" ca="1" si="19"/>
        <v>9.3547543155400597</v>
      </c>
      <c r="F80" s="178">
        <f t="shared" ca="1" si="19"/>
        <v>2.9212178437913767</v>
      </c>
      <c r="G80" s="179">
        <f t="shared" ca="1" si="16"/>
        <v>0</v>
      </c>
      <c r="H80" s="179">
        <f t="shared" ca="1" si="17"/>
        <v>587.08000000000004</v>
      </c>
      <c r="I80" s="180">
        <f t="shared" ca="1" si="20"/>
        <v>490.48</v>
      </c>
      <c r="J80" s="177">
        <f t="shared" ca="1" si="21"/>
        <v>86.66</v>
      </c>
      <c r="K80" s="177">
        <f t="shared" ca="1" si="22"/>
        <v>8.98</v>
      </c>
      <c r="L80" s="177">
        <f t="shared" ca="1" si="23"/>
        <v>0.96</v>
      </c>
      <c r="M80" s="178">
        <f t="shared" ca="1" si="24"/>
        <v>587.08000000000004</v>
      </c>
      <c r="N80" s="176">
        <f t="shared" ca="1" si="25"/>
        <v>490.48</v>
      </c>
      <c r="O80" s="177">
        <f t="shared" ca="1" si="26"/>
        <v>86.66</v>
      </c>
      <c r="P80" s="177">
        <f t="shared" ca="1" si="27"/>
        <v>8.98</v>
      </c>
      <c r="Q80" s="177">
        <f t="shared" ca="1" si="28"/>
        <v>0.96</v>
      </c>
      <c r="R80" s="178">
        <f t="shared" ca="1" si="29"/>
        <v>587.08000000000004</v>
      </c>
      <c r="W80" s="47"/>
      <c r="X80" s="47">
        <v>80</v>
      </c>
    </row>
    <row r="81" spans="1:24">
      <c r="A81" s="62" t="s">
        <v>123</v>
      </c>
      <c r="B81" s="171">
        <f t="shared" ca="1" si="18"/>
        <v>685.75</v>
      </c>
      <c r="C81" s="176">
        <f t="shared" ca="1" si="19"/>
        <v>509.39027148853165</v>
      </c>
      <c r="D81" s="177">
        <f t="shared" ca="1" si="19"/>
        <v>164.08375635213696</v>
      </c>
      <c r="E81" s="177">
        <f t="shared" ca="1" si="19"/>
        <v>9.3547543155400597</v>
      </c>
      <c r="F81" s="178">
        <f t="shared" ca="1" si="19"/>
        <v>2.9212178437913767</v>
      </c>
      <c r="G81" s="179">
        <f t="shared" ca="1" si="16"/>
        <v>0</v>
      </c>
      <c r="H81" s="179">
        <f t="shared" ca="1" si="17"/>
        <v>641.41999999999996</v>
      </c>
      <c r="I81" s="180">
        <f t="shared" ca="1" si="20"/>
        <v>477.81</v>
      </c>
      <c r="J81" s="177">
        <f t="shared" ca="1" si="21"/>
        <v>153.93</v>
      </c>
      <c r="K81" s="177">
        <f t="shared" ca="1" si="22"/>
        <v>8.75</v>
      </c>
      <c r="L81" s="177">
        <f t="shared" ca="1" si="23"/>
        <v>0.94</v>
      </c>
      <c r="M81" s="178">
        <f t="shared" ca="1" si="24"/>
        <v>641.43000000000006</v>
      </c>
      <c r="N81" s="176">
        <f t="shared" ca="1" si="25"/>
        <v>477.80255086291561</v>
      </c>
      <c r="O81" s="177">
        <f t="shared" ca="1" si="26"/>
        <v>153.92760020579016</v>
      </c>
      <c r="P81" s="177">
        <f t="shared" ca="1" si="27"/>
        <v>8.7498635860499174</v>
      </c>
      <c r="Q81" s="177">
        <f t="shared" ca="1" si="28"/>
        <v>0.93998534524421973</v>
      </c>
      <c r="R81" s="178">
        <f t="shared" ca="1" si="29"/>
        <v>641.41999999999985</v>
      </c>
      <c r="W81" s="47"/>
      <c r="X81" s="47">
        <v>81</v>
      </c>
    </row>
    <row r="82" spans="1:24">
      <c r="A82" s="62" t="s">
        <v>124</v>
      </c>
      <c r="B82" s="171">
        <f t="shared" ca="1" si="18"/>
        <v>685.75</v>
      </c>
      <c r="C82" s="176">
        <f t="shared" ca="1" si="19"/>
        <v>509.39027148853165</v>
      </c>
      <c r="D82" s="177">
        <f t="shared" ca="1" si="19"/>
        <v>164.08375635213696</v>
      </c>
      <c r="E82" s="177">
        <f t="shared" ca="1" si="19"/>
        <v>9.3547543155400597</v>
      </c>
      <c r="F82" s="178">
        <f t="shared" ca="1" si="19"/>
        <v>2.9212178437913767</v>
      </c>
      <c r="G82" s="179">
        <f t="shared" ca="1" si="16"/>
        <v>0</v>
      </c>
      <c r="H82" s="179">
        <f t="shared" ca="1" si="17"/>
        <v>658.43</v>
      </c>
      <c r="I82" s="180">
        <f t="shared" ca="1" si="20"/>
        <v>490.48</v>
      </c>
      <c r="J82" s="177">
        <f t="shared" ca="1" si="21"/>
        <v>158.01</v>
      </c>
      <c r="K82" s="177">
        <f t="shared" ca="1" si="22"/>
        <v>8.98</v>
      </c>
      <c r="L82" s="177">
        <f t="shared" ca="1" si="23"/>
        <v>0.96</v>
      </c>
      <c r="M82" s="178">
        <f t="shared" ca="1" si="24"/>
        <v>658.43000000000006</v>
      </c>
      <c r="N82" s="176">
        <f t="shared" ca="1" si="25"/>
        <v>490.47999999999996</v>
      </c>
      <c r="O82" s="177">
        <f t="shared" ca="1" si="26"/>
        <v>158.00999999999996</v>
      </c>
      <c r="P82" s="177">
        <f t="shared" ca="1" si="27"/>
        <v>8.9799999999999986</v>
      </c>
      <c r="Q82" s="177">
        <f t="shared" ca="1" si="28"/>
        <v>0.95999999999999985</v>
      </c>
      <c r="R82" s="178">
        <f t="shared" ca="1" si="29"/>
        <v>658.43</v>
      </c>
      <c r="W82" s="47"/>
      <c r="X82" s="47">
        <v>82</v>
      </c>
    </row>
    <row r="83" spans="1:24">
      <c r="A83" s="62" t="s">
        <v>125</v>
      </c>
      <c r="B83" s="171">
        <f t="shared" ca="1" si="18"/>
        <v>685.75</v>
      </c>
      <c r="C83" s="176">
        <f t="shared" ca="1" si="19"/>
        <v>509.39027148853165</v>
      </c>
      <c r="D83" s="177">
        <f t="shared" ca="1" si="19"/>
        <v>164.08375635213696</v>
      </c>
      <c r="E83" s="177">
        <f t="shared" ca="1" si="19"/>
        <v>9.3547543155400597</v>
      </c>
      <c r="F83" s="178">
        <f t="shared" ca="1" si="19"/>
        <v>2.9212178437913767</v>
      </c>
      <c r="G83" s="179">
        <f t="shared" ca="1" si="16"/>
        <v>0</v>
      </c>
      <c r="H83" s="179">
        <f t="shared" ca="1" si="17"/>
        <v>658.43</v>
      </c>
      <c r="I83" s="180">
        <f t="shared" ca="1" si="20"/>
        <v>490.48</v>
      </c>
      <c r="J83" s="177">
        <f t="shared" ca="1" si="21"/>
        <v>158.01</v>
      </c>
      <c r="K83" s="177">
        <f t="shared" ca="1" si="22"/>
        <v>8.98</v>
      </c>
      <c r="L83" s="177">
        <f t="shared" ca="1" si="23"/>
        <v>0.96</v>
      </c>
      <c r="M83" s="178">
        <f t="shared" ca="1" si="24"/>
        <v>658.43000000000006</v>
      </c>
      <c r="N83" s="176">
        <f t="shared" ca="1" si="25"/>
        <v>490.47999999999996</v>
      </c>
      <c r="O83" s="177">
        <f t="shared" ca="1" si="26"/>
        <v>158.00999999999996</v>
      </c>
      <c r="P83" s="177">
        <f t="shared" ca="1" si="27"/>
        <v>8.9799999999999986</v>
      </c>
      <c r="Q83" s="177">
        <f t="shared" ca="1" si="28"/>
        <v>0.95999999999999985</v>
      </c>
      <c r="R83" s="178">
        <f t="shared" ca="1" si="29"/>
        <v>658.43</v>
      </c>
      <c r="W83" s="47"/>
      <c r="X83" s="47">
        <v>83</v>
      </c>
    </row>
    <row r="84" spans="1:24">
      <c r="A84" s="62" t="s">
        <v>126</v>
      </c>
      <c r="B84" s="171">
        <f t="shared" ca="1" si="18"/>
        <v>685.75</v>
      </c>
      <c r="C84" s="176">
        <f t="shared" ca="1" si="19"/>
        <v>509.39027148853165</v>
      </c>
      <c r="D84" s="177">
        <f t="shared" ca="1" si="19"/>
        <v>164.08375635213696</v>
      </c>
      <c r="E84" s="177">
        <f t="shared" ca="1" si="19"/>
        <v>9.3547543155400597</v>
      </c>
      <c r="F84" s="178">
        <f t="shared" ca="1" si="19"/>
        <v>2.9212178437913767</v>
      </c>
      <c r="G84" s="179">
        <f t="shared" ca="1" si="16"/>
        <v>0</v>
      </c>
      <c r="H84" s="179">
        <f t="shared" ca="1" si="17"/>
        <v>658.43</v>
      </c>
      <c r="I84" s="180">
        <f t="shared" ca="1" si="20"/>
        <v>490.48</v>
      </c>
      <c r="J84" s="177">
        <f t="shared" ca="1" si="21"/>
        <v>158.01</v>
      </c>
      <c r="K84" s="177">
        <f t="shared" ca="1" si="22"/>
        <v>8.98</v>
      </c>
      <c r="L84" s="177">
        <f t="shared" ca="1" si="23"/>
        <v>0.96</v>
      </c>
      <c r="M84" s="178">
        <f t="shared" ca="1" si="24"/>
        <v>658.43000000000006</v>
      </c>
      <c r="N84" s="176">
        <f t="shared" ca="1" si="25"/>
        <v>490.47999999999996</v>
      </c>
      <c r="O84" s="177">
        <f t="shared" ca="1" si="26"/>
        <v>158.00999999999996</v>
      </c>
      <c r="P84" s="177">
        <f t="shared" ca="1" si="27"/>
        <v>8.9799999999999986</v>
      </c>
      <c r="Q84" s="177">
        <f t="shared" ca="1" si="28"/>
        <v>0.95999999999999985</v>
      </c>
      <c r="R84" s="178">
        <f t="shared" ca="1" si="29"/>
        <v>658.43</v>
      </c>
      <c r="W84" s="47"/>
      <c r="X84" s="47">
        <v>84</v>
      </c>
    </row>
    <row r="85" spans="1:24">
      <c r="A85" s="62" t="s">
        <v>127</v>
      </c>
      <c r="B85" s="171">
        <f t="shared" ca="1" si="18"/>
        <v>685.75</v>
      </c>
      <c r="C85" s="176">
        <f t="shared" ca="1" si="19"/>
        <v>509.39027148853165</v>
      </c>
      <c r="D85" s="177">
        <f t="shared" ca="1" si="19"/>
        <v>164.08375635213696</v>
      </c>
      <c r="E85" s="177">
        <f t="shared" ca="1" si="19"/>
        <v>9.3547543155400597</v>
      </c>
      <c r="F85" s="178">
        <f t="shared" ca="1" si="19"/>
        <v>2.9212178437913767</v>
      </c>
      <c r="G85" s="179">
        <f t="shared" ca="1" si="16"/>
        <v>0</v>
      </c>
      <c r="H85" s="179">
        <f t="shared" ca="1" si="17"/>
        <v>658.43</v>
      </c>
      <c r="I85" s="180">
        <f t="shared" ca="1" si="20"/>
        <v>490.48</v>
      </c>
      <c r="J85" s="177">
        <f t="shared" ca="1" si="21"/>
        <v>158.01</v>
      </c>
      <c r="K85" s="177">
        <f t="shared" ca="1" si="22"/>
        <v>8.98</v>
      </c>
      <c r="L85" s="177">
        <f t="shared" ca="1" si="23"/>
        <v>0.96</v>
      </c>
      <c r="M85" s="178">
        <f t="shared" ca="1" si="24"/>
        <v>658.43000000000006</v>
      </c>
      <c r="N85" s="176">
        <f t="shared" ca="1" si="25"/>
        <v>490.47999999999996</v>
      </c>
      <c r="O85" s="177">
        <f t="shared" ca="1" si="26"/>
        <v>158.00999999999996</v>
      </c>
      <c r="P85" s="177">
        <f t="shared" ca="1" si="27"/>
        <v>8.9799999999999986</v>
      </c>
      <c r="Q85" s="177">
        <f t="shared" ca="1" si="28"/>
        <v>0.95999999999999985</v>
      </c>
      <c r="R85" s="178">
        <f t="shared" ca="1" si="29"/>
        <v>658.43</v>
      </c>
      <c r="W85" s="47"/>
      <c r="X85" s="47">
        <v>85</v>
      </c>
    </row>
    <row r="86" spans="1:24">
      <c r="A86" s="62" t="s">
        <v>128</v>
      </c>
      <c r="B86" s="171">
        <f t="shared" ca="1" si="18"/>
        <v>685.75</v>
      </c>
      <c r="C86" s="176">
        <f t="shared" ca="1" si="19"/>
        <v>509.39027148853165</v>
      </c>
      <c r="D86" s="177">
        <f t="shared" ca="1" si="19"/>
        <v>164.08375635213696</v>
      </c>
      <c r="E86" s="177">
        <f t="shared" ca="1" si="19"/>
        <v>9.3547543155400597</v>
      </c>
      <c r="F86" s="178">
        <f t="shared" ca="1" si="19"/>
        <v>2.9212178437913767</v>
      </c>
      <c r="G86" s="179">
        <f t="shared" ca="1" si="16"/>
        <v>0</v>
      </c>
      <c r="H86" s="179">
        <f t="shared" ca="1" si="17"/>
        <v>658.43</v>
      </c>
      <c r="I86" s="180">
        <f t="shared" ca="1" si="20"/>
        <v>490.48</v>
      </c>
      <c r="J86" s="177">
        <f t="shared" ca="1" si="21"/>
        <v>158.01</v>
      </c>
      <c r="K86" s="177">
        <f t="shared" ca="1" si="22"/>
        <v>8.98</v>
      </c>
      <c r="L86" s="177">
        <f t="shared" ca="1" si="23"/>
        <v>0.96</v>
      </c>
      <c r="M86" s="178">
        <f t="shared" ca="1" si="24"/>
        <v>658.43000000000006</v>
      </c>
      <c r="N86" s="176">
        <f t="shared" ca="1" si="25"/>
        <v>490.47999999999996</v>
      </c>
      <c r="O86" s="177">
        <f t="shared" ca="1" si="26"/>
        <v>158.00999999999996</v>
      </c>
      <c r="P86" s="177">
        <f t="shared" ca="1" si="27"/>
        <v>8.9799999999999986</v>
      </c>
      <c r="Q86" s="177">
        <f t="shared" ca="1" si="28"/>
        <v>0.95999999999999985</v>
      </c>
      <c r="R86" s="178">
        <f t="shared" ca="1" si="29"/>
        <v>658.43</v>
      </c>
      <c r="W86" s="47"/>
      <c r="X86" s="47">
        <v>86</v>
      </c>
    </row>
    <row r="87" spans="1:24">
      <c r="A87" s="62" t="s">
        <v>129</v>
      </c>
      <c r="B87" s="171">
        <f t="shared" ca="1" si="18"/>
        <v>685.75</v>
      </c>
      <c r="C87" s="176">
        <f t="shared" ca="1" si="19"/>
        <v>509.39027148853165</v>
      </c>
      <c r="D87" s="177">
        <f t="shared" ca="1" si="19"/>
        <v>164.08375635213696</v>
      </c>
      <c r="E87" s="177">
        <f t="shared" ca="1" si="19"/>
        <v>9.3547543155400597</v>
      </c>
      <c r="F87" s="178">
        <f t="shared" ca="1" si="19"/>
        <v>2.9212178437913767</v>
      </c>
      <c r="G87" s="179">
        <f t="shared" ca="1" si="16"/>
        <v>0</v>
      </c>
      <c r="H87" s="179">
        <f t="shared" ca="1" si="17"/>
        <v>660.2</v>
      </c>
      <c r="I87" s="180">
        <f t="shared" ca="1" si="20"/>
        <v>490.48</v>
      </c>
      <c r="J87" s="177">
        <f t="shared" ca="1" si="21"/>
        <v>158.01</v>
      </c>
      <c r="K87" s="177">
        <f t="shared" ca="1" si="22"/>
        <v>8.98</v>
      </c>
      <c r="L87" s="177">
        <f t="shared" ca="1" si="23"/>
        <v>2.73</v>
      </c>
      <c r="M87" s="178">
        <f t="shared" ca="1" si="24"/>
        <v>660.2</v>
      </c>
      <c r="N87" s="176">
        <f t="shared" ca="1" si="25"/>
        <v>490.48</v>
      </c>
      <c r="O87" s="177">
        <f t="shared" ca="1" si="26"/>
        <v>158.01</v>
      </c>
      <c r="P87" s="177">
        <f t="shared" ca="1" si="27"/>
        <v>8.98</v>
      </c>
      <c r="Q87" s="177">
        <f t="shared" ca="1" si="28"/>
        <v>2.73</v>
      </c>
      <c r="R87" s="178">
        <f t="shared" ca="1" si="29"/>
        <v>660.2</v>
      </c>
      <c r="W87" s="47"/>
      <c r="X87" s="47">
        <v>87</v>
      </c>
    </row>
    <row r="88" spans="1:24">
      <c r="A88" s="62" t="s">
        <v>130</v>
      </c>
      <c r="B88" s="171">
        <f t="shared" ca="1" si="18"/>
        <v>685.75</v>
      </c>
      <c r="C88" s="176">
        <f t="shared" ca="1" si="19"/>
        <v>509.39027148853165</v>
      </c>
      <c r="D88" s="177">
        <f t="shared" ca="1" si="19"/>
        <v>164.08375635213696</v>
      </c>
      <c r="E88" s="177">
        <f t="shared" ca="1" si="19"/>
        <v>9.3547543155400597</v>
      </c>
      <c r="F88" s="178">
        <f t="shared" ca="1" si="19"/>
        <v>2.9212178437913767</v>
      </c>
      <c r="G88" s="179">
        <f t="shared" ca="1" si="16"/>
        <v>0</v>
      </c>
      <c r="H88" s="179">
        <f t="shared" ca="1" si="17"/>
        <v>660.2</v>
      </c>
      <c r="I88" s="180">
        <f t="shared" ca="1" si="20"/>
        <v>490.48</v>
      </c>
      <c r="J88" s="177">
        <f t="shared" ca="1" si="21"/>
        <v>158.01</v>
      </c>
      <c r="K88" s="177">
        <f t="shared" ca="1" si="22"/>
        <v>8.98</v>
      </c>
      <c r="L88" s="177">
        <f t="shared" ca="1" si="23"/>
        <v>2.73</v>
      </c>
      <c r="M88" s="178">
        <f t="shared" ca="1" si="24"/>
        <v>660.2</v>
      </c>
      <c r="N88" s="176">
        <f t="shared" ca="1" si="25"/>
        <v>490.48</v>
      </c>
      <c r="O88" s="177">
        <f t="shared" ca="1" si="26"/>
        <v>158.01</v>
      </c>
      <c r="P88" s="177">
        <f t="shared" ca="1" si="27"/>
        <v>8.98</v>
      </c>
      <c r="Q88" s="177">
        <f t="shared" ca="1" si="28"/>
        <v>2.73</v>
      </c>
      <c r="R88" s="178">
        <f t="shared" ca="1" si="29"/>
        <v>660.2</v>
      </c>
      <c r="W88" s="47"/>
      <c r="X88" s="47">
        <v>88</v>
      </c>
    </row>
    <row r="89" spans="1:24">
      <c r="A89" s="62" t="s">
        <v>131</v>
      </c>
      <c r="B89" s="171">
        <f t="shared" ca="1" si="18"/>
        <v>685.75</v>
      </c>
      <c r="C89" s="176">
        <f t="shared" ca="1" si="19"/>
        <v>509.39027148853165</v>
      </c>
      <c r="D89" s="177">
        <f t="shared" ca="1" si="19"/>
        <v>164.08375635213696</v>
      </c>
      <c r="E89" s="177">
        <f t="shared" ca="1" si="19"/>
        <v>9.3547543155400597</v>
      </c>
      <c r="F89" s="178">
        <f t="shared" ca="1" si="19"/>
        <v>2.9212178437913767</v>
      </c>
      <c r="G89" s="179">
        <f t="shared" ca="1" si="16"/>
        <v>0</v>
      </c>
      <c r="H89" s="179">
        <f t="shared" ca="1" si="17"/>
        <v>660.2</v>
      </c>
      <c r="I89" s="180">
        <f t="shared" ca="1" si="20"/>
        <v>490.48</v>
      </c>
      <c r="J89" s="177">
        <f t="shared" ca="1" si="21"/>
        <v>158.01</v>
      </c>
      <c r="K89" s="177">
        <f t="shared" ca="1" si="22"/>
        <v>8.98</v>
      </c>
      <c r="L89" s="177">
        <f t="shared" ca="1" si="23"/>
        <v>2.73</v>
      </c>
      <c r="M89" s="178">
        <f t="shared" ca="1" si="24"/>
        <v>660.2</v>
      </c>
      <c r="N89" s="176">
        <f t="shared" ca="1" si="25"/>
        <v>490.48</v>
      </c>
      <c r="O89" s="177">
        <f t="shared" ca="1" si="26"/>
        <v>158.01</v>
      </c>
      <c r="P89" s="177">
        <f t="shared" ca="1" si="27"/>
        <v>8.98</v>
      </c>
      <c r="Q89" s="177">
        <f t="shared" ca="1" si="28"/>
        <v>2.73</v>
      </c>
      <c r="R89" s="178">
        <f t="shared" ca="1" si="29"/>
        <v>660.2</v>
      </c>
      <c r="W89" s="47"/>
      <c r="X89" s="47">
        <v>89</v>
      </c>
    </row>
    <row r="90" spans="1:24">
      <c r="A90" s="62" t="s">
        <v>132</v>
      </c>
      <c r="B90" s="171">
        <f t="shared" ca="1" si="18"/>
        <v>685.75</v>
      </c>
      <c r="C90" s="176">
        <f t="shared" ca="1" si="19"/>
        <v>509.39027148853165</v>
      </c>
      <c r="D90" s="177">
        <f t="shared" ca="1" si="19"/>
        <v>164.08375635213696</v>
      </c>
      <c r="E90" s="177">
        <f t="shared" ca="1" si="19"/>
        <v>9.3547543155400597</v>
      </c>
      <c r="F90" s="178">
        <f t="shared" ca="1" si="19"/>
        <v>2.9212178437913767</v>
      </c>
      <c r="G90" s="179">
        <f t="shared" ca="1" si="16"/>
        <v>0</v>
      </c>
      <c r="H90" s="179">
        <f t="shared" ca="1" si="17"/>
        <v>660.2</v>
      </c>
      <c r="I90" s="180">
        <f t="shared" ca="1" si="20"/>
        <v>490.48</v>
      </c>
      <c r="J90" s="177">
        <f t="shared" ca="1" si="21"/>
        <v>158.01</v>
      </c>
      <c r="K90" s="177">
        <f t="shared" ca="1" si="22"/>
        <v>8.98</v>
      </c>
      <c r="L90" s="177">
        <f t="shared" ca="1" si="23"/>
        <v>2.73</v>
      </c>
      <c r="M90" s="178">
        <f t="shared" ca="1" si="24"/>
        <v>660.2</v>
      </c>
      <c r="N90" s="176">
        <f t="shared" ca="1" si="25"/>
        <v>490.48</v>
      </c>
      <c r="O90" s="177">
        <f t="shared" ca="1" si="26"/>
        <v>158.01</v>
      </c>
      <c r="P90" s="177">
        <f t="shared" ca="1" si="27"/>
        <v>8.98</v>
      </c>
      <c r="Q90" s="177">
        <f t="shared" ca="1" si="28"/>
        <v>2.73</v>
      </c>
      <c r="R90" s="178">
        <f t="shared" ca="1" si="29"/>
        <v>660.2</v>
      </c>
      <c r="W90" s="47"/>
      <c r="X90" s="47">
        <v>90</v>
      </c>
    </row>
    <row r="91" spans="1:24">
      <c r="A91" s="62" t="s">
        <v>133</v>
      </c>
      <c r="B91" s="171">
        <f t="shared" ca="1" si="18"/>
        <v>685.75</v>
      </c>
      <c r="C91" s="176">
        <f t="shared" ca="1" si="19"/>
        <v>509.39027148853165</v>
      </c>
      <c r="D91" s="177">
        <f t="shared" ca="1" si="19"/>
        <v>164.08375635213696</v>
      </c>
      <c r="E91" s="177">
        <f t="shared" ca="1" si="19"/>
        <v>9.3547543155400597</v>
      </c>
      <c r="F91" s="178">
        <f t="shared" ca="1" si="19"/>
        <v>2.9212178437913767</v>
      </c>
      <c r="G91" s="179">
        <f t="shared" ca="1" si="16"/>
        <v>0</v>
      </c>
      <c r="H91" s="179">
        <f t="shared" ca="1" si="17"/>
        <v>660.2</v>
      </c>
      <c r="I91" s="180">
        <f t="shared" ca="1" si="20"/>
        <v>490.48</v>
      </c>
      <c r="J91" s="177">
        <f t="shared" ca="1" si="21"/>
        <v>158.01</v>
      </c>
      <c r="K91" s="177">
        <f t="shared" ca="1" si="22"/>
        <v>8.98</v>
      </c>
      <c r="L91" s="177">
        <f t="shared" ca="1" si="23"/>
        <v>2.73</v>
      </c>
      <c r="M91" s="178">
        <f t="shared" ca="1" si="24"/>
        <v>660.2</v>
      </c>
      <c r="N91" s="176">
        <f t="shared" ca="1" si="25"/>
        <v>490.48</v>
      </c>
      <c r="O91" s="177">
        <f t="shared" ca="1" si="26"/>
        <v>158.01</v>
      </c>
      <c r="P91" s="177">
        <f t="shared" ca="1" si="27"/>
        <v>8.98</v>
      </c>
      <c r="Q91" s="177">
        <f t="shared" ca="1" si="28"/>
        <v>2.73</v>
      </c>
      <c r="R91" s="178">
        <f t="shared" ca="1" si="29"/>
        <v>660.2</v>
      </c>
      <c r="W91" s="47"/>
      <c r="X91" s="47">
        <v>91</v>
      </c>
    </row>
    <row r="92" spans="1:24">
      <c r="A92" s="62" t="s">
        <v>134</v>
      </c>
      <c r="B92" s="171">
        <f t="shared" ca="1" si="18"/>
        <v>685.75</v>
      </c>
      <c r="C92" s="176">
        <f t="shared" ca="1" si="19"/>
        <v>509.39027148853165</v>
      </c>
      <c r="D92" s="177">
        <f t="shared" ca="1" si="19"/>
        <v>164.08375635213696</v>
      </c>
      <c r="E92" s="177">
        <f t="shared" ca="1" si="19"/>
        <v>9.3547543155400597</v>
      </c>
      <c r="F92" s="178">
        <f t="shared" ca="1" si="19"/>
        <v>2.9212178437913767</v>
      </c>
      <c r="G92" s="179">
        <f t="shared" ca="1" si="16"/>
        <v>0</v>
      </c>
      <c r="H92" s="179">
        <f t="shared" ca="1" si="17"/>
        <v>660.2</v>
      </c>
      <c r="I92" s="180">
        <f t="shared" ca="1" si="20"/>
        <v>490.48</v>
      </c>
      <c r="J92" s="177">
        <f t="shared" ca="1" si="21"/>
        <v>158.01</v>
      </c>
      <c r="K92" s="177">
        <f t="shared" ca="1" si="22"/>
        <v>8.98</v>
      </c>
      <c r="L92" s="177">
        <f t="shared" ca="1" si="23"/>
        <v>2.73</v>
      </c>
      <c r="M92" s="178">
        <f t="shared" ca="1" si="24"/>
        <v>660.2</v>
      </c>
      <c r="N92" s="176">
        <f t="shared" ca="1" si="25"/>
        <v>490.48</v>
      </c>
      <c r="O92" s="177">
        <f t="shared" ca="1" si="26"/>
        <v>158.01</v>
      </c>
      <c r="P92" s="177">
        <f t="shared" ca="1" si="27"/>
        <v>8.98</v>
      </c>
      <c r="Q92" s="177">
        <f t="shared" ca="1" si="28"/>
        <v>2.73</v>
      </c>
      <c r="R92" s="178">
        <f t="shared" ca="1" si="29"/>
        <v>660.2</v>
      </c>
      <c r="W92" s="47"/>
      <c r="X92" s="47">
        <v>92</v>
      </c>
    </row>
    <row r="93" spans="1:24">
      <c r="A93" s="62" t="s">
        <v>135</v>
      </c>
      <c r="B93" s="171">
        <f t="shared" ca="1" si="18"/>
        <v>685.75</v>
      </c>
      <c r="C93" s="176">
        <f t="shared" ca="1" si="19"/>
        <v>509.39027148853165</v>
      </c>
      <c r="D93" s="177">
        <f t="shared" ca="1" si="19"/>
        <v>164.08375635213696</v>
      </c>
      <c r="E93" s="177">
        <f t="shared" ca="1" si="19"/>
        <v>9.3547543155400597</v>
      </c>
      <c r="F93" s="178">
        <f t="shared" ca="1" si="19"/>
        <v>2.9212178437913767</v>
      </c>
      <c r="G93" s="179">
        <f t="shared" ca="1" si="16"/>
        <v>0</v>
      </c>
      <c r="H93" s="179">
        <f t="shared" ca="1" si="17"/>
        <v>660.2</v>
      </c>
      <c r="I93" s="180">
        <f t="shared" ca="1" si="20"/>
        <v>490.48</v>
      </c>
      <c r="J93" s="177">
        <f t="shared" ca="1" si="21"/>
        <v>158.01</v>
      </c>
      <c r="K93" s="177">
        <f t="shared" ca="1" si="22"/>
        <v>8.98</v>
      </c>
      <c r="L93" s="177">
        <f t="shared" ca="1" si="23"/>
        <v>2.73</v>
      </c>
      <c r="M93" s="178">
        <f t="shared" ca="1" si="24"/>
        <v>660.2</v>
      </c>
      <c r="N93" s="176">
        <f t="shared" ca="1" si="25"/>
        <v>490.48</v>
      </c>
      <c r="O93" s="177">
        <f t="shared" ca="1" si="26"/>
        <v>158.01</v>
      </c>
      <c r="P93" s="177">
        <f t="shared" ca="1" si="27"/>
        <v>8.98</v>
      </c>
      <c r="Q93" s="177">
        <f t="shared" ca="1" si="28"/>
        <v>2.73</v>
      </c>
      <c r="R93" s="178">
        <f t="shared" ca="1" si="29"/>
        <v>660.2</v>
      </c>
      <c r="W93" s="47"/>
      <c r="X93" s="47">
        <v>93</v>
      </c>
    </row>
    <row r="94" spans="1:24">
      <c r="A94" s="62" t="s">
        <v>136</v>
      </c>
      <c r="B94" s="171">
        <f t="shared" ca="1" si="18"/>
        <v>685.75</v>
      </c>
      <c r="C94" s="176">
        <f t="shared" ca="1" si="19"/>
        <v>509.39027148853165</v>
      </c>
      <c r="D94" s="177">
        <f t="shared" ca="1" si="19"/>
        <v>164.08375635213696</v>
      </c>
      <c r="E94" s="177">
        <f t="shared" ca="1" si="19"/>
        <v>9.3547543155400597</v>
      </c>
      <c r="F94" s="178">
        <f t="shared" ca="1" si="19"/>
        <v>2.9212178437913767</v>
      </c>
      <c r="G94" s="179">
        <f t="shared" ca="1" si="16"/>
        <v>0</v>
      </c>
      <c r="H94" s="179">
        <f t="shared" ca="1" si="17"/>
        <v>660.2</v>
      </c>
      <c r="I94" s="180">
        <f t="shared" ca="1" si="20"/>
        <v>490.48</v>
      </c>
      <c r="J94" s="177">
        <f t="shared" ca="1" si="21"/>
        <v>158.01</v>
      </c>
      <c r="K94" s="177">
        <f t="shared" ca="1" si="22"/>
        <v>8.98</v>
      </c>
      <c r="L94" s="177">
        <f t="shared" ca="1" si="23"/>
        <v>2.73</v>
      </c>
      <c r="M94" s="178">
        <f t="shared" ca="1" si="24"/>
        <v>660.2</v>
      </c>
      <c r="N94" s="176">
        <f t="shared" ca="1" si="25"/>
        <v>490.48</v>
      </c>
      <c r="O94" s="177">
        <f t="shared" ca="1" si="26"/>
        <v>158.01</v>
      </c>
      <c r="P94" s="177">
        <f t="shared" ca="1" si="27"/>
        <v>8.98</v>
      </c>
      <c r="Q94" s="177">
        <f t="shared" ca="1" si="28"/>
        <v>2.73</v>
      </c>
      <c r="R94" s="178">
        <f t="shared" ca="1" si="29"/>
        <v>660.2</v>
      </c>
      <c r="W94" s="47"/>
      <c r="X94" s="47">
        <v>94</v>
      </c>
    </row>
    <row r="95" spans="1:24">
      <c r="A95" s="62" t="s">
        <v>137</v>
      </c>
      <c r="B95" s="171">
        <f t="shared" ca="1" si="18"/>
        <v>685.75</v>
      </c>
      <c r="C95" s="176">
        <f t="shared" ca="1" si="19"/>
        <v>509.39027148853165</v>
      </c>
      <c r="D95" s="177">
        <f t="shared" ca="1" si="19"/>
        <v>164.08375635213696</v>
      </c>
      <c r="E95" s="177">
        <f t="shared" ca="1" si="19"/>
        <v>9.3547543155400597</v>
      </c>
      <c r="F95" s="178">
        <f t="shared" ca="1" si="19"/>
        <v>2.9212178437913767</v>
      </c>
      <c r="G95" s="179">
        <f t="shared" ca="1" si="16"/>
        <v>0</v>
      </c>
      <c r="H95" s="179">
        <f t="shared" ca="1" si="17"/>
        <v>660.2</v>
      </c>
      <c r="I95" s="180">
        <f t="shared" ca="1" si="20"/>
        <v>490.48</v>
      </c>
      <c r="J95" s="177">
        <f t="shared" ca="1" si="21"/>
        <v>158.01</v>
      </c>
      <c r="K95" s="177">
        <f t="shared" ca="1" si="22"/>
        <v>8.98</v>
      </c>
      <c r="L95" s="177">
        <f t="shared" ca="1" si="23"/>
        <v>2.73</v>
      </c>
      <c r="M95" s="178">
        <f t="shared" ca="1" si="24"/>
        <v>660.2</v>
      </c>
      <c r="N95" s="176">
        <f t="shared" ca="1" si="25"/>
        <v>490.48</v>
      </c>
      <c r="O95" s="177">
        <f t="shared" ca="1" si="26"/>
        <v>158.01</v>
      </c>
      <c r="P95" s="177">
        <f t="shared" ca="1" si="27"/>
        <v>8.98</v>
      </c>
      <c r="Q95" s="177">
        <f t="shared" ca="1" si="28"/>
        <v>2.73</v>
      </c>
      <c r="R95" s="178">
        <f t="shared" ca="1" si="29"/>
        <v>660.2</v>
      </c>
      <c r="W95" s="47"/>
      <c r="X95" s="47">
        <v>95</v>
      </c>
    </row>
    <row r="96" spans="1:24">
      <c r="A96" s="62" t="s">
        <v>138</v>
      </c>
      <c r="B96" s="171">
        <f t="shared" ca="1" si="18"/>
        <v>685.75</v>
      </c>
      <c r="C96" s="176">
        <f t="shared" ca="1" si="19"/>
        <v>509.39027148853165</v>
      </c>
      <c r="D96" s="177">
        <f t="shared" ca="1" si="19"/>
        <v>164.08375635213696</v>
      </c>
      <c r="E96" s="177">
        <f t="shared" ca="1" si="19"/>
        <v>9.3547543155400597</v>
      </c>
      <c r="F96" s="178">
        <f t="shared" ca="1" si="19"/>
        <v>2.9212178437913767</v>
      </c>
      <c r="G96" s="179">
        <f t="shared" ca="1" si="16"/>
        <v>0</v>
      </c>
      <c r="H96" s="179">
        <f t="shared" ca="1" si="17"/>
        <v>660.2</v>
      </c>
      <c r="I96" s="180">
        <f t="shared" ca="1" si="20"/>
        <v>490.48</v>
      </c>
      <c r="J96" s="177">
        <f t="shared" ca="1" si="21"/>
        <v>158.01</v>
      </c>
      <c r="K96" s="177">
        <f t="shared" ca="1" si="22"/>
        <v>8.98</v>
      </c>
      <c r="L96" s="177">
        <f t="shared" ca="1" si="23"/>
        <v>2.73</v>
      </c>
      <c r="M96" s="178">
        <f t="shared" ca="1" si="24"/>
        <v>660.2</v>
      </c>
      <c r="N96" s="176">
        <f t="shared" ca="1" si="25"/>
        <v>490.48</v>
      </c>
      <c r="O96" s="177">
        <f t="shared" ca="1" si="26"/>
        <v>158.01</v>
      </c>
      <c r="P96" s="177">
        <f t="shared" ca="1" si="27"/>
        <v>8.98</v>
      </c>
      <c r="Q96" s="177">
        <f t="shared" ca="1" si="28"/>
        <v>2.73</v>
      </c>
      <c r="R96" s="178">
        <f t="shared" ca="1" si="29"/>
        <v>660.2</v>
      </c>
      <c r="W96" s="47"/>
      <c r="X96" s="47">
        <v>96</v>
      </c>
    </row>
    <row r="97" spans="1:24">
      <c r="A97" s="62" t="s">
        <v>139</v>
      </c>
      <c r="B97" s="171">
        <f t="shared" ca="1" si="18"/>
        <v>685.75</v>
      </c>
      <c r="C97" s="176">
        <f t="shared" ca="1" si="19"/>
        <v>509.39027148853165</v>
      </c>
      <c r="D97" s="177">
        <f t="shared" ca="1" si="19"/>
        <v>164.08375635213696</v>
      </c>
      <c r="E97" s="177">
        <f t="shared" ca="1" si="19"/>
        <v>9.3547543155400597</v>
      </c>
      <c r="F97" s="178">
        <f t="shared" ca="1" si="19"/>
        <v>2.9212178437913767</v>
      </c>
      <c r="G97" s="179">
        <f t="shared" ca="1" si="16"/>
        <v>0</v>
      </c>
      <c r="H97" s="179">
        <f t="shared" ca="1" si="17"/>
        <v>660.2</v>
      </c>
      <c r="I97" s="180">
        <f t="shared" ca="1" si="20"/>
        <v>490.48</v>
      </c>
      <c r="J97" s="177">
        <f t="shared" ca="1" si="21"/>
        <v>158.01</v>
      </c>
      <c r="K97" s="177">
        <f t="shared" ca="1" si="22"/>
        <v>8.98</v>
      </c>
      <c r="L97" s="177">
        <f t="shared" ca="1" si="23"/>
        <v>2.73</v>
      </c>
      <c r="M97" s="178">
        <f t="shared" ca="1" si="24"/>
        <v>660.2</v>
      </c>
      <c r="N97" s="176">
        <f t="shared" ca="1" si="25"/>
        <v>490.48</v>
      </c>
      <c r="O97" s="177">
        <f t="shared" ca="1" si="26"/>
        <v>158.01</v>
      </c>
      <c r="P97" s="177">
        <f t="shared" ca="1" si="27"/>
        <v>8.98</v>
      </c>
      <c r="Q97" s="177">
        <f t="shared" ca="1" si="28"/>
        <v>2.73</v>
      </c>
      <c r="R97" s="178">
        <f t="shared" ca="1" si="29"/>
        <v>660.2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685.75</v>
      </c>
      <c r="C98" s="181">
        <f t="shared" ca="1" si="19"/>
        <v>509.39027148853165</v>
      </c>
      <c r="D98" s="182">
        <f t="shared" ca="1" si="19"/>
        <v>164.08375635213696</v>
      </c>
      <c r="E98" s="182">
        <f t="shared" ca="1" si="19"/>
        <v>9.3547543155400597</v>
      </c>
      <c r="F98" s="183">
        <f t="shared" ca="1" si="19"/>
        <v>2.9212178437913767</v>
      </c>
      <c r="G98" s="184">
        <f t="shared" ca="1" si="16"/>
        <v>0</v>
      </c>
      <c r="H98" s="184">
        <f t="shared" ca="1" si="17"/>
        <v>660.2</v>
      </c>
      <c r="I98" s="185">
        <f t="shared" ca="1" si="20"/>
        <v>490.48</v>
      </c>
      <c r="J98" s="182">
        <f t="shared" ca="1" si="21"/>
        <v>158.01</v>
      </c>
      <c r="K98" s="182">
        <f t="shared" ca="1" si="22"/>
        <v>8.98</v>
      </c>
      <c r="L98" s="182">
        <f t="shared" ca="1" si="23"/>
        <v>2.73</v>
      </c>
      <c r="M98" s="183">
        <f t="shared" ca="1" si="24"/>
        <v>660.2</v>
      </c>
      <c r="N98" s="181">
        <f t="shared" ca="1" si="25"/>
        <v>490.48</v>
      </c>
      <c r="O98" s="182">
        <f t="shared" ca="1" si="26"/>
        <v>158.01</v>
      </c>
      <c r="P98" s="182">
        <f t="shared" ca="1" si="27"/>
        <v>8.98</v>
      </c>
      <c r="Q98" s="182">
        <f t="shared" ca="1" si="28"/>
        <v>2.73</v>
      </c>
      <c r="R98" s="183">
        <f t="shared" ca="1" si="29"/>
        <v>660.2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16.460828999999997</v>
      </c>
      <c r="C99" s="57">
        <f t="shared" ref="C99:R99" ca="1" si="30">SUM(C3:C98)/4000</f>
        <v>12.227467959513369</v>
      </c>
      <c r="D99" s="55">
        <f t="shared" ca="1" si="30"/>
        <v>3.9386870652427048</v>
      </c>
      <c r="E99" s="55">
        <f t="shared" ca="1" si="30"/>
        <v>0.22455269577122403</v>
      </c>
      <c r="F99" s="56">
        <f t="shared" ca="1" si="30"/>
        <v>7.0121279472691991E-2</v>
      </c>
      <c r="G99" s="60">
        <f t="shared" ca="1" si="30"/>
        <v>0</v>
      </c>
      <c r="H99" s="60">
        <f t="shared" ca="1" si="30"/>
        <v>12.63926989999999</v>
      </c>
      <c r="I99" s="168">
        <f t="shared" ca="1" si="30"/>
        <v>9.9172975000000161</v>
      </c>
      <c r="J99" s="55">
        <f t="shared" ca="1" si="30"/>
        <v>2.5410974999999998</v>
      </c>
      <c r="K99" s="55">
        <f t="shared" ca="1" si="30"/>
        <v>0.17015250000000018</v>
      </c>
      <c r="L99" s="55">
        <f t="shared" ca="1" si="30"/>
        <v>1.0679999999999999E-2</v>
      </c>
      <c r="M99" s="56">
        <f t="shared" ca="1" si="30"/>
        <v>12.639227499999985</v>
      </c>
      <c r="N99" s="57">
        <f t="shared" ca="1" si="30"/>
        <v>9.9173346989724607</v>
      </c>
      <c r="O99" s="55">
        <f t="shared" ca="1" si="30"/>
        <v>2.5411019968400552</v>
      </c>
      <c r="P99" s="55">
        <f t="shared" ca="1" si="30"/>
        <v>0.17015320723476685</v>
      </c>
      <c r="Q99" s="55">
        <f t="shared" ca="1" si="30"/>
        <v>1.0679996952734722E-2</v>
      </c>
      <c r="R99" s="56">
        <f t="shared" ca="1" si="30"/>
        <v>12.63926989999999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1.2010568522043741E-2</v>
      </c>
      <c r="L3" s="25">
        <f>BRPL_EOD!L3-BRPL_ISGS_exbus!L3</f>
        <v>0</v>
      </c>
      <c r="M3" s="25">
        <f>BRPL_EOD!M3-BRPL_ISGS_exbus!M3</f>
        <v>-6.6039504005246386E-3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-4.3911248710060136E-5</v>
      </c>
      <c r="R3" s="25">
        <f>BRPL_EOD!R3-BRPL_ISGS_exbus!R3</f>
        <v>2.8553395607175958E-3</v>
      </c>
      <c r="S3" s="25">
        <f>BRPL_EOD!S3-BRPL_ISGS_exbus!S3</f>
        <v>3.776370967742082E-3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4.3904208998553074E-3</v>
      </c>
      <c r="W3" s="25">
        <f>BRPL_EOD!W3-BRPL_ISGS_exbus!W3</f>
        <v>-4.4155844155842061E-3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1.2010568522043741E-2</v>
      </c>
      <c r="L4" s="25">
        <f>BRPL_EOD!L4-BRPL_ISGS_exbus!L4</f>
        <v>0</v>
      </c>
      <c r="M4" s="25">
        <f>BRPL_EOD!M4-BRPL_ISGS_exbus!M4</f>
        <v>-6.6039504005246386E-3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-4.3911248710060136E-5</v>
      </c>
      <c r="R4" s="25">
        <f>BRPL_EOD!R4-BRPL_ISGS_exbus!R4</f>
        <v>2.8553395607175958E-3</v>
      </c>
      <c r="S4" s="25">
        <f>BRPL_EOD!S4-BRPL_ISGS_exbus!S4</f>
        <v>3.776370967742082E-3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4.3904208998553074E-3</v>
      </c>
      <c r="W4" s="25">
        <f>BRPL_EOD!W4-BRPL_ISGS_exbus!W4</f>
        <v>-4.4155844155842061E-3</v>
      </c>
      <c r="X4" s="25">
        <f>BRPL_EOD!X4-BRPL_ISGS_exbus!X4</f>
        <v>-4.4418472871470271E-3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1.2010568522043741E-2</v>
      </c>
      <c r="L5" s="25">
        <f>BRPL_EOD!L5-BRPL_ISGS_exbus!L5</f>
        <v>0</v>
      </c>
      <c r="M5" s="25">
        <f>BRPL_EOD!M5-BRPL_ISGS_exbus!M5</f>
        <v>-6.6039504005246386E-3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-4.3911248710060136E-5</v>
      </c>
      <c r="R5" s="25">
        <f>BRPL_EOD!R5-BRPL_ISGS_exbus!R5</f>
        <v>2.8553395607175958E-3</v>
      </c>
      <c r="S5" s="25">
        <f>BRPL_EOD!S5-BRPL_ISGS_exbus!S5</f>
        <v>3.776370967742082E-3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4.3904208998553074E-3</v>
      </c>
      <c r="W5" s="25">
        <f>BRPL_EOD!W5-BRPL_ISGS_exbus!W5</f>
        <v>-4.4155844155842061E-3</v>
      </c>
      <c r="X5" s="25">
        <f>BRPL_EOD!X5-BRPL_ISGS_exbus!X5</f>
        <v>-4.4418472871470271E-3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1.2010568522043741E-2</v>
      </c>
      <c r="L6" s="25">
        <f>BRPL_EOD!L6-BRPL_ISGS_exbus!L6</f>
        <v>0</v>
      </c>
      <c r="M6" s="25">
        <f>BRPL_EOD!M6-BRPL_ISGS_exbus!M6</f>
        <v>-6.6039504005246386E-3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-4.3911248710060136E-5</v>
      </c>
      <c r="R6" s="25">
        <f>BRPL_EOD!R6-BRPL_ISGS_exbus!R6</f>
        <v>2.8553395607175958E-3</v>
      </c>
      <c r="S6" s="25">
        <f>BRPL_EOD!S6-BRPL_ISGS_exbus!S6</f>
        <v>3.776370967742082E-3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4.3904208998553074E-3</v>
      </c>
      <c r="W6" s="25">
        <f>BRPL_EOD!W6-BRPL_ISGS_exbus!W6</f>
        <v>-4.4155844155842061E-3</v>
      </c>
      <c r="X6" s="25">
        <f>BRPL_EOD!X6-BRPL_ISGS_exbus!X6</f>
        <v>-4.4418472871470271E-3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6.6874978772446525E-5</v>
      </c>
      <c r="M7" s="25">
        <f>BRPL_EOD!M7-BRPL_ISGS_exbus!M7</f>
        <v>-6.6039504005246386E-3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-4.3911248710060136E-5</v>
      </c>
      <c r="R7" s="25">
        <f>BRPL_EOD!R7-BRPL_ISGS_exbus!R7</f>
        <v>2.8553395607175958E-3</v>
      </c>
      <c r="S7" s="25">
        <f>BRPL_EOD!S7-BRPL_ISGS_exbus!S7</f>
        <v>3.776370967742082E-3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4.3904208998553074E-3</v>
      </c>
      <c r="W7" s="25">
        <f>BRPL_EOD!W7-BRPL_ISGS_exbus!W7</f>
        <v>-4.4155844155842061E-3</v>
      </c>
      <c r="X7" s="25">
        <f>BRPL_EOD!X7-BRPL_ISGS_exbus!X7</f>
        <v>-4.4418472871470271E-3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7.4693676264558917E-5</v>
      </c>
      <c r="M8" s="25">
        <f>BRPL_EOD!M8-BRPL_ISGS_exbus!M8</f>
        <v>-6.6039504005246386E-3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-4.3911248710060136E-5</v>
      </c>
      <c r="R8" s="25">
        <f>BRPL_EOD!R8-BRPL_ISGS_exbus!R8</f>
        <v>2.8553395607175958E-3</v>
      </c>
      <c r="S8" s="25">
        <f>BRPL_EOD!S8-BRPL_ISGS_exbus!S8</f>
        <v>3.776370967742082E-3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4.3904208998553074E-3</v>
      </c>
      <c r="W8" s="25">
        <f>BRPL_EOD!W8-BRPL_ISGS_exbus!W8</f>
        <v>-4.4155844155842061E-3</v>
      </c>
      <c r="X8" s="25">
        <f>BRPL_EOD!X8-BRPL_ISGS_exbus!X8</f>
        <v>-4.4418472871470271E-3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7.4693676264558917E-5</v>
      </c>
      <c r="M9" s="25">
        <f>BRPL_EOD!M9-BRPL_ISGS_exbus!M9</f>
        <v>-6.6039504005246386E-3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-4.3911248710060136E-5</v>
      </c>
      <c r="R9" s="25">
        <f>BRPL_EOD!R9-BRPL_ISGS_exbus!R9</f>
        <v>2.8553395607175958E-3</v>
      </c>
      <c r="S9" s="25">
        <f>BRPL_EOD!S9-BRPL_ISGS_exbus!S9</f>
        <v>3.776370967742082E-3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4.3904208998553074E-3</v>
      </c>
      <c r="W9" s="25">
        <f>BRPL_EOD!W9-BRPL_ISGS_exbus!W9</f>
        <v>-4.4155844155842061E-3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-2.5979663655562035E-3</v>
      </c>
      <c r="L10" s="25">
        <f>BRPL_EOD!L10-BRPL_ISGS_exbus!L10</f>
        <v>0</v>
      </c>
      <c r="M10" s="25">
        <f>BRPL_EOD!M10-BRPL_ISGS_exbus!M10</f>
        <v>-6.6039504005246386E-3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3.6012115093395636E-3</v>
      </c>
      <c r="R10" s="25">
        <f>BRPL_EOD!R10-BRPL_ISGS_exbus!R10</f>
        <v>2.8553395607175958E-3</v>
      </c>
      <c r="S10" s="25">
        <f>BRPL_EOD!S10-BRPL_ISGS_exbus!S10</f>
        <v>2.0195121951225303E-3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4.3904208998553074E-3</v>
      </c>
      <c r="W10" s="25">
        <f>BRPL_EOD!W10-BRPL_ISGS_exbus!W10</f>
        <v>-4.4155844155842061E-3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-4.5025728991276992E-4</v>
      </c>
      <c r="L11" s="25">
        <f>BRPL_EOD!L11-BRPL_ISGS_exbus!L11</f>
        <v>0</v>
      </c>
      <c r="M11" s="25">
        <f>BRPL_EOD!M11-BRPL_ISGS_exbus!M11</f>
        <v>-6.6039504005246386E-3</v>
      </c>
      <c r="N11" s="25">
        <f>BRPL_EOD!N11-BRPL_ISGS_exbus!N11</f>
        <v>0</v>
      </c>
      <c r="O11" s="25">
        <f>BRPL_EOD!O11-BRPL_ISGS_exbus!O11</f>
        <v>5.774395702928814E-5</v>
      </c>
      <c r="P11" s="25">
        <f>BRPL_EOD!P11-BRPL_ISGS_exbus!P11</f>
        <v>0</v>
      </c>
      <c r="Q11" s="25">
        <f>BRPL_EOD!Q11-BRPL_ISGS_exbus!Q11</f>
        <v>4.5789473684223481E-3</v>
      </c>
      <c r="R11" s="25">
        <f>BRPL_EOD!R11-BRPL_ISGS_exbus!R11</f>
        <v>1.0342485140100166E-3</v>
      </c>
      <c r="S11" s="25">
        <f>BRPL_EOD!S11-BRPL_ISGS_exbus!S11</f>
        <v>1.467777290660166E-4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4.4322344322340612E-3</v>
      </c>
      <c r="W11" s="25">
        <f>BRPL_EOD!W11-BRPL_ISGS_exbus!W11</f>
        <v>-4.4155844155842061E-3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-8.5090812420389739E-3</v>
      </c>
      <c r="L12" s="25">
        <f>BRPL_EOD!L12-BRPL_ISGS_exbus!L12</f>
        <v>0</v>
      </c>
      <c r="M12" s="25">
        <f>BRPL_EOD!M12-BRPL_ISGS_exbus!M12</f>
        <v>-6.6039504005246386E-3</v>
      </c>
      <c r="N12" s="25">
        <f>BRPL_EOD!N12-BRPL_ISGS_exbus!N12</f>
        <v>0</v>
      </c>
      <c r="O12" s="25">
        <f>BRPL_EOD!O12-BRPL_ISGS_exbus!O12</f>
        <v>5.774395702928814E-5</v>
      </c>
      <c r="P12" s="25">
        <f>BRPL_EOD!P12-BRPL_ISGS_exbus!P12</f>
        <v>0</v>
      </c>
      <c r="Q12" s="25">
        <f>BRPL_EOD!Q12-BRPL_ISGS_exbus!Q12</f>
        <v>4.5789473684223481E-3</v>
      </c>
      <c r="R12" s="25">
        <f>BRPL_EOD!R12-BRPL_ISGS_exbus!R12</f>
        <v>1.0342485140100166E-3</v>
      </c>
      <c r="S12" s="25">
        <f>BRPL_EOD!S12-BRPL_ISGS_exbus!S12</f>
        <v>1.467777290660166E-4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4.4322344322340612E-3</v>
      </c>
      <c r="W12" s="25">
        <f>BRPL_EOD!W12-BRPL_ISGS_exbus!W12</f>
        <v>-4.4155844155842061E-3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-4.819766328409969E-4</v>
      </c>
      <c r="L13" s="25">
        <f>BRPL_EOD!L13-BRPL_ISGS_exbus!L13</f>
        <v>0</v>
      </c>
      <c r="M13" s="25">
        <f>BRPL_EOD!M13-BRPL_ISGS_exbus!M13</f>
        <v>-6.6039504005246386E-3</v>
      </c>
      <c r="N13" s="25">
        <f>BRPL_EOD!N13-BRPL_ISGS_exbus!N13</f>
        <v>0</v>
      </c>
      <c r="O13" s="25">
        <f>BRPL_EOD!O13-BRPL_ISGS_exbus!O13</f>
        <v>5.774395702928814E-5</v>
      </c>
      <c r="P13" s="25">
        <f>BRPL_EOD!P13-BRPL_ISGS_exbus!P13</f>
        <v>0</v>
      </c>
      <c r="Q13" s="25">
        <f>BRPL_EOD!Q13-BRPL_ISGS_exbus!Q13</f>
        <v>4.5789473684223481E-3</v>
      </c>
      <c r="R13" s="25">
        <f>BRPL_EOD!R13-BRPL_ISGS_exbus!R13</f>
        <v>1.0342485140100166E-3</v>
      </c>
      <c r="S13" s="25">
        <f>BRPL_EOD!S13-BRPL_ISGS_exbus!S13</f>
        <v>1.467777290660166E-4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4.4322344322340612E-3</v>
      </c>
      <c r="W13" s="25">
        <f>BRPL_EOD!W13-BRPL_ISGS_exbus!W13</f>
        <v>-4.4155844155842061E-3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-6.6039504005246386E-3</v>
      </c>
      <c r="N14" s="25">
        <f>BRPL_EOD!N14-BRPL_ISGS_exbus!N14</f>
        <v>0</v>
      </c>
      <c r="O14" s="25">
        <f>BRPL_EOD!O14-BRPL_ISGS_exbus!O14</f>
        <v>5.774395702928814E-5</v>
      </c>
      <c r="P14" s="25">
        <f>BRPL_EOD!P14-BRPL_ISGS_exbus!P14</f>
        <v>0</v>
      </c>
      <c r="Q14" s="25">
        <f>BRPL_EOD!Q14-BRPL_ISGS_exbus!Q14</f>
        <v>4.5789473684223481E-3</v>
      </c>
      <c r="R14" s="25">
        <f>BRPL_EOD!R14-BRPL_ISGS_exbus!R14</f>
        <v>1.0342485140100166E-3</v>
      </c>
      <c r="S14" s="25">
        <f>BRPL_EOD!S14-BRPL_ISGS_exbus!S14</f>
        <v>1.467777290660166E-4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4.4322344322340612E-3</v>
      </c>
      <c r="W14" s="25">
        <f>BRPL_EOD!W14-BRPL_ISGS_exbus!W14</f>
        <v>-4.4155844155842061E-3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-6.6039504005246386E-3</v>
      </c>
      <c r="N15" s="25">
        <f>BRPL_EOD!N15-BRPL_ISGS_exbus!N15</f>
        <v>0</v>
      </c>
      <c r="O15" s="25">
        <f>BRPL_EOD!O15-BRPL_ISGS_exbus!O15</f>
        <v>5.774395702928814E-5</v>
      </c>
      <c r="P15" s="25">
        <f>BRPL_EOD!P15-BRPL_ISGS_exbus!P15</f>
        <v>0</v>
      </c>
      <c r="Q15" s="25">
        <f>BRPL_EOD!Q15-BRPL_ISGS_exbus!Q15</f>
        <v>-5.3011972633978388E-3</v>
      </c>
      <c r="R15" s="25">
        <f>BRPL_EOD!R15-BRPL_ISGS_exbus!R15</f>
        <v>5.6731057452132916E-3</v>
      </c>
      <c r="S15" s="25">
        <f>BRPL_EOD!S15-BRPL_ISGS_exbus!S15</f>
        <v>1.4768416409438601E-4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4.4322344322340612E-3</v>
      </c>
      <c r="W15" s="25">
        <f>BRPL_EOD!W15-BRPL_ISGS_exbus!W15</f>
        <v>-4.4155844155842061E-3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8.1522670735694192E-3</v>
      </c>
      <c r="L16" s="25">
        <f>BRPL_EOD!L16-BRPL_ISGS_exbus!L16</f>
        <v>0</v>
      </c>
      <c r="M16" s="25">
        <f>BRPL_EOD!M16-BRPL_ISGS_exbus!M16</f>
        <v>-6.6039504005246386E-3</v>
      </c>
      <c r="N16" s="25">
        <f>BRPL_EOD!N16-BRPL_ISGS_exbus!N16</f>
        <v>0</v>
      </c>
      <c r="O16" s="25">
        <f>BRPL_EOD!O16-BRPL_ISGS_exbus!O16</f>
        <v>5.774395702928814E-5</v>
      </c>
      <c r="P16" s="25">
        <f>BRPL_EOD!P16-BRPL_ISGS_exbus!P16</f>
        <v>0</v>
      </c>
      <c r="Q16" s="25">
        <f>BRPL_EOD!Q16-BRPL_ISGS_exbus!Q16</f>
        <v>-5.3011972633978388E-3</v>
      </c>
      <c r="R16" s="25">
        <f>BRPL_EOD!R16-BRPL_ISGS_exbus!R16</f>
        <v>5.6731057452132916E-3</v>
      </c>
      <c r="S16" s="25">
        <f>BRPL_EOD!S16-BRPL_ISGS_exbus!S16</f>
        <v>1.4768416409438601E-4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4.4322344322340612E-3</v>
      </c>
      <c r="W16" s="25">
        <f>BRPL_EOD!W16-BRPL_ISGS_exbus!W16</f>
        <v>-4.4155844155842061E-3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8.1522670735694192E-3</v>
      </c>
      <c r="L17" s="25">
        <f>BRPL_EOD!L17-BRPL_ISGS_exbus!L17</f>
        <v>0</v>
      </c>
      <c r="M17" s="25">
        <f>BRPL_EOD!M17-BRPL_ISGS_exbus!M17</f>
        <v>-6.6039504005246386E-3</v>
      </c>
      <c r="N17" s="25">
        <f>BRPL_EOD!N17-BRPL_ISGS_exbus!N17</f>
        <v>0</v>
      </c>
      <c r="O17" s="25">
        <f>BRPL_EOD!O17-BRPL_ISGS_exbus!O17</f>
        <v>5.774395702928814E-5</v>
      </c>
      <c r="P17" s="25">
        <f>BRPL_EOD!P17-BRPL_ISGS_exbus!P17</f>
        <v>0</v>
      </c>
      <c r="Q17" s="25">
        <f>BRPL_EOD!Q17-BRPL_ISGS_exbus!Q17</f>
        <v>-6.8977611940308492E-3</v>
      </c>
      <c r="R17" s="25">
        <f>BRPL_EOD!R17-BRPL_ISGS_exbus!R17</f>
        <v>-2.9705102716803822E-4</v>
      </c>
      <c r="S17" s="25">
        <f>BRPL_EOD!S17-BRPL_ISGS_exbus!S17</f>
        <v>-2.1089763779524873E-3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4.4322344322340612E-3</v>
      </c>
      <c r="W17" s="25">
        <f>BRPL_EOD!W17-BRPL_ISGS_exbus!W17</f>
        <v>-4.4155844155842061E-3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-6.6039504005246386E-3</v>
      </c>
      <c r="N18" s="25">
        <f>BRPL_EOD!N18-BRPL_ISGS_exbus!N18</f>
        <v>0</v>
      </c>
      <c r="O18" s="25">
        <f>BRPL_EOD!O18-BRPL_ISGS_exbus!O18</f>
        <v>5.774395702928814E-5</v>
      </c>
      <c r="P18" s="25">
        <f>BRPL_EOD!P18-BRPL_ISGS_exbus!P18</f>
        <v>-1.9023474178432309E-3</v>
      </c>
      <c r="Q18" s="25">
        <f>BRPL_EOD!Q18-BRPL_ISGS_exbus!Q18</f>
        <v>-6.8977611940308492E-3</v>
      </c>
      <c r="R18" s="25">
        <f>BRPL_EOD!R18-BRPL_ISGS_exbus!R18</f>
        <v>-2.9705102716803822E-4</v>
      </c>
      <c r="S18" s="25">
        <f>BRPL_EOD!S18-BRPL_ISGS_exbus!S18</f>
        <v>-2.1089763779524873E-3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4.4322344322340612E-3</v>
      </c>
      <c r="W18" s="25">
        <f>BRPL_EOD!W18-BRPL_ISGS_exbus!W18</f>
        <v>-4.4155844155842061E-3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-6.6039504005246386E-3</v>
      </c>
      <c r="N19" s="25">
        <f>BRPL_EOD!N19-BRPL_ISGS_exbus!N19</f>
        <v>0</v>
      </c>
      <c r="O19" s="25">
        <f>BRPL_EOD!O19-BRPL_ISGS_exbus!O19</f>
        <v>5.774395702928814E-5</v>
      </c>
      <c r="P19" s="25">
        <f>BRPL_EOD!P19-BRPL_ISGS_exbus!P19</f>
        <v>-1.9023474178432309E-3</v>
      </c>
      <c r="Q19" s="25">
        <f>BRPL_EOD!Q19-BRPL_ISGS_exbus!Q19</f>
        <v>-6.8977611940308492E-3</v>
      </c>
      <c r="R19" s="25">
        <f>BRPL_EOD!R19-BRPL_ISGS_exbus!R19</f>
        <v>-2.9705102716803822E-4</v>
      </c>
      <c r="S19" s="25">
        <f>BRPL_EOD!S19-BRPL_ISGS_exbus!S19</f>
        <v>-2.1089763779524873E-3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4.4322344322340612E-3</v>
      </c>
      <c r="W19" s="25">
        <f>BRPL_EOD!W19-BRPL_ISGS_exbus!W19</f>
        <v>-4.4155844155842061E-3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8.0986900126731598E-3</v>
      </c>
      <c r="L20" s="25">
        <f>BRPL_EOD!L20-BRPL_ISGS_exbus!L20</f>
        <v>0</v>
      </c>
      <c r="M20" s="25">
        <f>BRPL_EOD!M20-BRPL_ISGS_exbus!M20</f>
        <v>-6.6039504005246386E-3</v>
      </c>
      <c r="N20" s="25">
        <f>BRPL_EOD!N20-BRPL_ISGS_exbus!N20</f>
        <v>0</v>
      </c>
      <c r="O20" s="25">
        <f>BRPL_EOD!O20-BRPL_ISGS_exbus!O20</f>
        <v>5.774395702928814E-5</v>
      </c>
      <c r="P20" s="25">
        <f>BRPL_EOD!P20-BRPL_ISGS_exbus!P20</f>
        <v>-1.9023474178432309E-3</v>
      </c>
      <c r="Q20" s="25">
        <f>BRPL_EOD!Q20-BRPL_ISGS_exbus!Q20</f>
        <v>-6.8977611940308492E-3</v>
      </c>
      <c r="R20" s="25">
        <f>BRPL_EOD!R20-BRPL_ISGS_exbus!R20</f>
        <v>-2.9705102716803822E-4</v>
      </c>
      <c r="S20" s="25">
        <f>BRPL_EOD!S20-BRPL_ISGS_exbus!S20</f>
        <v>-2.1089763779524873E-3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4.4322344322340612E-3</v>
      </c>
      <c r="W20" s="25">
        <f>BRPL_EOD!W20-BRPL_ISGS_exbus!W20</f>
        <v>-4.4155844155842061E-3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-6.6039504005246386E-3</v>
      </c>
      <c r="N21" s="25">
        <f>BRPL_EOD!N21-BRPL_ISGS_exbus!N21</f>
        <v>0</v>
      </c>
      <c r="O21" s="25">
        <f>BRPL_EOD!O21-BRPL_ISGS_exbus!O21</f>
        <v>5.774395702928814E-5</v>
      </c>
      <c r="P21" s="25">
        <f>BRPL_EOD!P21-BRPL_ISGS_exbus!P21</f>
        <v>-1.9023474178432309E-3</v>
      </c>
      <c r="Q21" s="25">
        <f>BRPL_EOD!Q21-BRPL_ISGS_exbus!Q21</f>
        <v>-6.8977611940308492E-3</v>
      </c>
      <c r="R21" s="25">
        <f>BRPL_EOD!R21-BRPL_ISGS_exbus!R21</f>
        <v>-2.9705102716803822E-4</v>
      </c>
      <c r="S21" s="25">
        <f>BRPL_EOD!S21-BRPL_ISGS_exbus!S21</f>
        <v>-2.1089763779524873E-3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4.4322344322340612E-3</v>
      </c>
      <c r="W21" s="25">
        <f>BRPL_EOD!W21-BRPL_ISGS_exbus!W21</f>
        <v>-4.4155844155842061E-3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-6.6039504005246386E-3</v>
      </c>
      <c r="N22" s="25">
        <f>BRPL_EOD!N22-BRPL_ISGS_exbus!N22</f>
        <v>0</v>
      </c>
      <c r="O22" s="25">
        <f>BRPL_EOD!O22-BRPL_ISGS_exbus!O22</f>
        <v>5.774395702928814E-5</v>
      </c>
      <c r="P22" s="25">
        <f>BRPL_EOD!P22-BRPL_ISGS_exbus!P22</f>
        <v>-1.9023474178432309E-3</v>
      </c>
      <c r="Q22" s="25">
        <f>BRPL_EOD!Q22-BRPL_ISGS_exbus!Q22</f>
        <v>-6.8977611940308492E-3</v>
      </c>
      <c r="R22" s="25">
        <f>BRPL_EOD!R22-BRPL_ISGS_exbus!R22</f>
        <v>-2.9705102716803822E-4</v>
      </c>
      <c r="S22" s="25">
        <f>BRPL_EOD!S22-BRPL_ISGS_exbus!S22</f>
        <v>-2.1089763779524873E-3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4.4322344322340612E-3</v>
      </c>
      <c r="W22" s="25">
        <f>BRPL_EOD!W22-BRPL_ISGS_exbus!W22</f>
        <v>-4.4155844155842061E-3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-6.6039504005246386E-3</v>
      </c>
      <c r="N23" s="25">
        <f>BRPL_EOD!N23-BRPL_ISGS_exbus!N23</f>
        <v>0</v>
      </c>
      <c r="O23" s="25">
        <f>BRPL_EOD!O23-BRPL_ISGS_exbus!O23</f>
        <v>5.774395702928814E-5</v>
      </c>
      <c r="P23" s="25">
        <f>BRPL_EOD!P23-BRPL_ISGS_exbus!P23</f>
        <v>-1.9023474178432309E-3</v>
      </c>
      <c r="Q23" s="25">
        <f>BRPL_EOD!Q23-BRPL_ISGS_exbus!Q23</f>
        <v>-6.8977611940308492E-3</v>
      </c>
      <c r="R23" s="25">
        <f>BRPL_EOD!R23-BRPL_ISGS_exbus!R23</f>
        <v>-2.9705102716803822E-4</v>
      </c>
      <c r="S23" s="25">
        <f>BRPL_EOD!S23-BRPL_ISGS_exbus!S23</f>
        <v>-2.1089763779524873E-3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4.4322344322340612E-3</v>
      </c>
      <c r="W23" s="25">
        <f>BRPL_EOD!W23-BRPL_ISGS_exbus!W23</f>
        <v>-4.4155844155842061E-3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-6.6039504005246386E-3</v>
      </c>
      <c r="N24" s="25">
        <f>BRPL_EOD!N24-BRPL_ISGS_exbus!N24</f>
        <v>0</v>
      </c>
      <c r="O24" s="25">
        <f>BRPL_EOD!O24-BRPL_ISGS_exbus!O24</f>
        <v>5.774395702928814E-5</v>
      </c>
      <c r="P24" s="25">
        <f>BRPL_EOD!P24-BRPL_ISGS_exbus!P24</f>
        <v>-1.9023474178432309E-3</v>
      </c>
      <c r="Q24" s="25">
        <f>BRPL_EOD!Q24-BRPL_ISGS_exbus!Q24</f>
        <v>-6.8977611940308492E-3</v>
      </c>
      <c r="R24" s="25">
        <f>BRPL_EOD!R24-BRPL_ISGS_exbus!R24</f>
        <v>-2.9705102716803822E-4</v>
      </c>
      <c r="S24" s="25">
        <f>BRPL_EOD!S24-BRPL_ISGS_exbus!S24</f>
        <v>-2.1089763779524873E-3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4.4322344322340612E-3</v>
      </c>
      <c r="W24" s="25">
        <f>BRPL_EOD!W24-BRPL_ISGS_exbus!W24</f>
        <v>-4.4155844155842061E-3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-6.6039504005246386E-3</v>
      </c>
      <c r="N25" s="25">
        <f>BRPL_EOD!N25-BRPL_ISGS_exbus!N25</f>
        <v>0</v>
      </c>
      <c r="O25" s="25">
        <f>BRPL_EOD!O25-BRPL_ISGS_exbus!O25</f>
        <v>5.774395702928814E-5</v>
      </c>
      <c r="P25" s="25">
        <f>BRPL_EOD!P25-BRPL_ISGS_exbus!P25</f>
        <v>-1.9023474178432309E-3</v>
      </c>
      <c r="Q25" s="25">
        <f>BRPL_EOD!Q25-BRPL_ISGS_exbus!Q25</f>
        <v>-6.8977611940308492E-3</v>
      </c>
      <c r="R25" s="25">
        <f>BRPL_EOD!R25-BRPL_ISGS_exbus!R25</f>
        <v>-2.9705102716803822E-4</v>
      </c>
      <c r="S25" s="25">
        <f>BRPL_EOD!S25-BRPL_ISGS_exbus!S25</f>
        <v>-2.1089763779524873E-3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4.4322344322340612E-3</v>
      </c>
      <c r="W25" s="25">
        <f>BRPL_EOD!W25-BRPL_ISGS_exbus!W25</f>
        <v>-4.4155844155842061E-3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-6.6039504005246386E-3</v>
      </c>
      <c r="N26" s="25">
        <f>BRPL_EOD!N26-BRPL_ISGS_exbus!N26</f>
        <v>0</v>
      </c>
      <c r="O26" s="25">
        <f>BRPL_EOD!O26-BRPL_ISGS_exbus!O26</f>
        <v>5.774395702928814E-5</v>
      </c>
      <c r="P26" s="25">
        <f>BRPL_EOD!P26-BRPL_ISGS_exbus!P26</f>
        <v>-1.9023474178432309E-3</v>
      </c>
      <c r="Q26" s="25">
        <f>BRPL_EOD!Q26-BRPL_ISGS_exbus!Q26</f>
        <v>-5.3011972633978388E-3</v>
      </c>
      <c r="R26" s="25">
        <f>BRPL_EOD!R26-BRPL_ISGS_exbus!R26</f>
        <v>5.6731057452132916E-3</v>
      </c>
      <c r="S26" s="25">
        <f>BRPL_EOD!S26-BRPL_ISGS_exbus!S26</f>
        <v>1.4768416409438601E-4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4.4322344322340612E-3</v>
      </c>
      <c r="W26" s="25">
        <f>BRPL_EOD!W26-BRPL_ISGS_exbus!W26</f>
        <v>-4.4155844155842061E-3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-6.6039504005246386E-3</v>
      </c>
      <c r="N27" s="25">
        <f>BRPL_EOD!N27-BRPL_ISGS_exbus!N27</f>
        <v>0</v>
      </c>
      <c r="O27" s="25">
        <f>BRPL_EOD!O27-BRPL_ISGS_exbus!O27</f>
        <v>5.774395702928814E-5</v>
      </c>
      <c r="P27" s="25">
        <f>BRPL_EOD!P27-BRPL_ISGS_exbus!P27</f>
        <v>-1.9023474178432309E-3</v>
      </c>
      <c r="Q27" s="25">
        <f>BRPL_EOD!Q27-BRPL_ISGS_exbus!Q27</f>
        <v>-7.9055926115856323E-4</v>
      </c>
      <c r="R27" s="25">
        <f>BRPL_EOD!R27-BRPL_ISGS_exbus!R27</f>
        <v>2.8553395607175958E-3</v>
      </c>
      <c r="S27" s="25">
        <f>BRPL_EOD!S27-BRPL_ISGS_exbus!S27</f>
        <v>2.0195121951225303E-3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4.4322344322340612E-3</v>
      </c>
      <c r="W27" s="25">
        <f>BRPL_EOD!W27-BRPL_ISGS_exbus!W27</f>
        <v>-4.4155844155842061E-3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-6.6039504005246386E-3</v>
      </c>
      <c r="N28" s="25">
        <f>BRPL_EOD!N28-BRPL_ISGS_exbus!N28</f>
        <v>0</v>
      </c>
      <c r="O28" s="25">
        <f>BRPL_EOD!O28-BRPL_ISGS_exbus!O28</f>
        <v>5.774395702928814E-5</v>
      </c>
      <c r="P28" s="25">
        <f>BRPL_EOD!P28-BRPL_ISGS_exbus!P28</f>
        <v>-1.9023474178432309E-3</v>
      </c>
      <c r="Q28" s="25">
        <f>BRPL_EOD!Q28-BRPL_ISGS_exbus!Q28</f>
        <v>4.5789473684223481E-3</v>
      </c>
      <c r="R28" s="25">
        <f>BRPL_EOD!R28-BRPL_ISGS_exbus!R28</f>
        <v>1.0342485140100166E-3</v>
      </c>
      <c r="S28" s="25">
        <f>BRPL_EOD!S28-BRPL_ISGS_exbus!S28</f>
        <v>1.467777290660166E-4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4.4322344322340612E-3</v>
      </c>
      <c r="W28" s="25">
        <f>BRPL_EOD!W28-BRPL_ISGS_exbus!W28</f>
        <v>-4.4155844155842061E-3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-6.6039504005246386E-3</v>
      </c>
      <c r="N29" s="25">
        <f>BRPL_EOD!N29-BRPL_ISGS_exbus!N29</f>
        <v>0</v>
      </c>
      <c r="O29" s="25">
        <f>BRPL_EOD!O29-BRPL_ISGS_exbus!O29</f>
        <v>5.774395702928814E-5</v>
      </c>
      <c r="P29" s="25">
        <f>BRPL_EOD!P29-BRPL_ISGS_exbus!P29</f>
        <v>-1.9023474178432309E-3</v>
      </c>
      <c r="Q29" s="25">
        <f>BRPL_EOD!Q29-BRPL_ISGS_exbus!Q29</f>
        <v>4.5789473684223481E-3</v>
      </c>
      <c r="R29" s="25">
        <f>BRPL_EOD!R29-BRPL_ISGS_exbus!R29</f>
        <v>1.0342485140100166E-3</v>
      </c>
      <c r="S29" s="25">
        <f>BRPL_EOD!S29-BRPL_ISGS_exbus!S29</f>
        <v>1.467777290660166E-4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4.4322344322340612E-3</v>
      </c>
      <c r="W29" s="25">
        <f>BRPL_EOD!W29-BRPL_ISGS_exbus!W29</f>
        <v>-4.4155844155842061E-3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-6.6039504005246386E-3</v>
      </c>
      <c r="N30" s="25">
        <f>BRPL_EOD!N30-BRPL_ISGS_exbus!N30</f>
        <v>0</v>
      </c>
      <c r="O30" s="25">
        <f>BRPL_EOD!O30-BRPL_ISGS_exbus!O30</f>
        <v>5.774395702928814E-5</v>
      </c>
      <c r="P30" s="25">
        <f>BRPL_EOD!P30-BRPL_ISGS_exbus!P30</f>
        <v>-1.9023474178432309E-3</v>
      </c>
      <c r="Q30" s="25">
        <f>BRPL_EOD!Q30-BRPL_ISGS_exbus!Q30</f>
        <v>4.5789473684223481E-3</v>
      </c>
      <c r="R30" s="25">
        <f>BRPL_EOD!R30-BRPL_ISGS_exbus!R30</f>
        <v>1.0342485140100166E-3</v>
      </c>
      <c r="S30" s="25">
        <f>BRPL_EOD!S30-BRPL_ISGS_exbus!S30</f>
        <v>1.467777290660166E-4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4.4322344322340612E-3</v>
      </c>
      <c r="W30" s="25">
        <f>BRPL_EOD!W30-BRPL_ISGS_exbus!W30</f>
        <v>-4.4155844155842061E-3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-6.6039504005246386E-3</v>
      </c>
      <c r="N31" s="25">
        <f>BRPL_EOD!N31-BRPL_ISGS_exbus!N31</f>
        <v>0</v>
      </c>
      <c r="O31" s="25">
        <f>BRPL_EOD!O31-BRPL_ISGS_exbus!O31</f>
        <v>5.774395702928814E-5</v>
      </c>
      <c r="P31" s="25">
        <f>BRPL_EOD!P31-BRPL_ISGS_exbus!P31</f>
        <v>-1.9023474178432309E-3</v>
      </c>
      <c r="Q31" s="25">
        <f>BRPL_EOD!Q31-BRPL_ISGS_exbus!Q31</f>
        <v>3.6012115093395636E-3</v>
      </c>
      <c r="R31" s="25">
        <f>BRPL_EOD!R31-BRPL_ISGS_exbus!R31</f>
        <v>2.8553395607175958E-3</v>
      </c>
      <c r="S31" s="25">
        <f>BRPL_EOD!S31-BRPL_ISGS_exbus!S31</f>
        <v>2.0195121951225303E-3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4.4322344322340612E-3</v>
      </c>
      <c r="W31" s="25">
        <f>BRPL_EOD!W31-BRPL_ISGS_exbus!W31</f>
        <v>-4.4155844155842061E-3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-6.6039504005246386E-3</v>
      </c>
      <c r="N32" s="25">
        <f>BRPL_EOD!N32-BRPL_ISGS_exbus!N32</f>
        <v>0</v>
      </c>
      <c r="O32" s="25">
        <f>BRPL_EOD!O32-BRPL_ISGS_exbus!O32</f>
        <v>5.774395702928814E-5</v>
      </c>
      <c r="P32" s="25">
        <f>BRPL_EOD!P32-BRPL_ISGS_exbus!P32</f>
        <v>-1.9023474178432309E-3</v>
      </c>
      <c r="Q32" s="25">
        <f>BRPL_EOD!Q32-BRPL_ISGS_exbus!Q32</f>
        <v>-5.3011972633978388E-3</v>
      </c>
      <c r="R32" s="25">
        <f>BRPL_EOD!R32-BRPL_ISGS_exbus!R32</f>
        <v>5.6731057452132916E-3</v>
      </c>
      <c r="S32" s="25">
        <f>BRPL_EOD!S32-BRPL_ISGS_exbus!S32</f>
        <v>1.4768416409438601E-4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4.4322344322340612E-3</v>
      </c>
      <c r="W32" s="25">
        <f>BRPL_EOD!W32-BRPL_ISGS_exbus!W32</f>
        <v>-4.4155844155842061E-3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-6.6039504005246386E-3</v>
      </c>
      <c r="N33" s="25">
        <f>BRPL_EOD!N33-BRPL_ISGS_exbus!N33</f>
        <v>0</v>
      </c>
      <c r="O33" s="25">
        <f>BRPL_EOD!O33-BRPL_ISGS_exbus!O33</f>
        <v>5.774395702928814E-5</v>
      </c>
      <c r="P33" s="25">
        <f>BRPL_EOD!P33-BRPL_ISGS_exbus!P33</f>
        <v>-1.9023474178432309E-3</v>
      </c>
      <c r="Q33" s="25">
        <f>BRPL_EOD!Q33-BRPL_ISGS_exbus!Q33</f>
        <v>3.6154855643033557E-4</v>
      </c>
      <c r="R33" s="25">
        <f>BRPL_EOD!R33-BRPL_ISGS_exbus!R33</f>
        <v>4.2939290161889687E-3</v>
      </c>
      <c r="S33" s="25">
        <f>BRPL_EOD!S33-BRPL_ISGS_exbus!S33</f>
        <v>5.0614885114885766E-3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4.4322344322340612E-3</v>
      </c>
      <c r="W33" s="25">
        <f>BRPL_EOD!W33-BRPL_ISGS_exbus!W33</f>
        <v>-4.4155844155842061E-3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-6.6039504005246386E-3</v>
      </c>
      <c r="N34" s="25">
        <f>BRPL_EOD!N34-BRPL_ISGS_exbus!N34</f>
        <v>0</v>
      </c>
      <c r="O34" s="25">
        <f>BRPL_EOD!O34-BRPL_ISGS_exbus!O34</f>
        <v>5.774395702928814E-5</v>
      </c>
      <c r="P34" s="25">
        <f>BRPL_EOD!P34-BRPL_ISGS_exbus!P34</f>
        <v>-1.9023474178432309E-3</v>
      </c>
      <c r="Q34" s="25">
        <f>BRPL_EOD!Q34-BRPL_ISGS_exbus!Q34</f>
        <v>-3.1562729273657553E-3</v>
      </c>
      <c r="R34" s="25">
        <f>BRPL_EOD!R34-BRPL_ISGS_exbus!R34</f>
        <v>6.702683363126738E-4</v>
      </c>
      <c r="S34" s="25">
        <f>BRPL_EOD!S34-BRPL_ISGS_exbus!S34</f>
        <v>1.3567138810195445E-3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4.4322344322340612E-3</v>
      </c>
      <c r="W34" s="25">
        <f>BRPL_EOD!W34-BRPL_ISGS_exbus!W34</f>
        <v>-4.4155844155842061E-3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-6.6039504005246386E-3</v>
      </c>
      <c r="N35" s="25">
        <f>BRPL_EOD!N35-BRPL_ISGS_exbus!N35</f>
        <v>0</v>
      </c>
      <c r="O35" s="25">
        <f>BRPL_EOD!O35-BRPL_ISGS_exbus!O35</f>
        <v>5.774395702928814E-5</v>
      </c>
      <c r="P35" s="25">
        <f>BRPL_EOD!P35-BRPL_ISGS_exbus!P35</f>
        <v>-1.9019382246234784E-3</v>
      </c>
      <c r="Q35" s="25">
        <f>BRPL_EOD!Q35-BRPL_ISGS_exbus!Q35</f>
        <v>-3.1562729273657553E-3</v>
      </c>
      <c r="R35" s="25">
        <f>BRPL_EOD!R35-BRPL_ISGS_exbus!R35</f>
        <v>6.702683363126738E-4</v>
      </c>
      <c r="S35" s="25">
        <f>BRPL_EOD!S35-BRPL_ISGS_exbus!S35</f>
        <v>1.3567138810195445E-3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4.9835255354198083E-3</v>
      </c>
      <c r="W35" s="25">
        <f>BRPL_EOD!W35-BRPL_ISGS_exbus!W35</f>
        <v>-4.4155844155842061E-3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-6.6039504005246386E-3</v>
      </c>
      <c r="N36" s="25">
        <f>BRPL_EOD!N36-BRPL_ISGS_exbus!N36</f>
        <v>0</v>
      </c>
      <c r="O36" s="25">
        <f>BRPL_EOD!O36-BRPL_ISGS_exbus!O36</f>
        <v>5.774395702928814E-5</v>
      </c>
      <c r="P36" s="25">
        <f>BRPL_EOD!P36-BRPL_ISGS_exbus!P36</f>
        <v>1.9022097625338574E-3</v>
      </c>
      <c r="Q36" s="25">
        <f>BRPL_EOD!Q36-BRPL_ISGS_exbus!Q36</f>
        <v>-3.1562729273657553E-3</v>
      </c>
      <c r="R36" s="25">
        <f>BRPL_EOD!R36-BRPL_ISGS_exbus!R36</f>
        <v>6.702683363126738E-4</v>
      </c>
      <c r="S36" s="25">
        <f>BRPL_EOD!S36-BRPL_ISGS_exbus!S36</f>
        <v>1.3567138810195445E-3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4.9835255354198083E-3</v>
      </c>
      <c r="W36" s="25">
        <f>BRPL_EOD!W36-BRPL_ISGS_exbus!W36</f>
        <v>-4.4155844155842061E-3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-6.6039504005246386E-3</v>
      </c>
      <c r="N37" s="25">
        <f>BRPL_EOD!N37-BRPL_ISGS_exbus!N37</f>
        <v>0</v>
      </c>
      <c r="O37" s="25">
        <f>BRPL_EOD!O37-BRPL_ISGS_exbus!O37</f>
        <v>5.774395702928814E-5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-6.6039504005246386E-3</v>
      </c>
      <c r="N38" s="25">
        <f>BRPL_EOD!N38-BRPL_ISGS_exbus!N38</f>
        <v>0</v>
      </c>
      <c r="O38" s="25">
        <f>BRPL_EOD!O38-BRPL_ISGS_exbus!O38</f>
        <v>5.774395702928814E-5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-4.8728054460767112E-3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-6.6039504005246386E-3</v>
      </c>
      <c r="N39" s="25">
        <f>BRPL_EOD!N39-BRPL_ISGS_exbus!N39</f>
        <v>0</v>
      </c>
      <c r="O39" s="25">
        <f>BRPL_EOD!O39-BRPL_ISGS_exbus!O39</f>
        <v>5.774395702928814E-5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-4.8728054460767112E-3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-6.6039504005246386E-3</v>
      </c>
      <c r="N40" s="25">
        <f>BRPL_EOD!N40-BRPL_ISGS_exbus!N40</f>
        <v>0</v>
      </c>
      <c r="O40" s="25">
        <f>BRPL_EOD!O40-BRPL_ISGS_exbus!O40</f>
        <v>5.774395702928814E-5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-4.8728054460767112E-3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-6.6039504005246386E-3</v>
      </c>
      <c r="N41" s="25">
        <f>BRPL_EOD!N41-BRPL_ISGS_exbus!N41</f>
        <v>0</v>
      </c>
      <c r="O41" s="25">
        <f>BRPL_EOD!O41-BRPL_ISGS_exbus!O41</f>
        <v>5.774395702928814E-5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-4.8728054460767112E-3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-6.6039504005246386E-3</v>
      </c>
      <c r="N42" s="25">
        <f>BRPL_EOD!N42-BRPL_ISGS_exbus!N42</f>
        <v>0</v>
      </c>
      <c r="O42" s="25">
        <f>BRPL_EOD!O42-BRPL_ISGS_exbus!O42</f>
        <v>5.774395702928814E-5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-4.8728054460767112E-3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-6.6039504005246386E-3</v>
      </c>
      <c r="N43" s="25">
        <f>BRPL_EOD!N43-BRPL_ISGS_exbus!N43</f>
        <v>0</v>
      </c>
      <c r="O43" s="25">
        <f>BRPL_EOD!O43-BRPL_ISGS_exbus!O43</f>
        <v>5.774395702928814E-5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-4.8728054460767112E-3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-6.6039504005246386E-3</v>
      </c>
      <c r="N44" s="25">
        <f>BRPL_EOD!N44-BRPL_ISGS_exbus!N44</f>
        <v>0</v>
      </c>
      <c r="O44" s="25">
        <f>BRPL_EOD!O44-BRPL_ISGS_exbus!O44</f>
        <v>5.774395702928814E-5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-4.8728054460767112E-3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-6.6039504005246386E-3</v>
      </c>
      <c r="N45" s="25">
        <f>BRPL_EOD!N45-BRPL_ISGS_exbus!N45</f>
        <v>0</v>
      </c>
      <c r="O45" s="25">
        <f>BRPL_EOD!O45-BRPL_ISGS_exbus!O45</f>
        <v>5.774395702928814E-5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-4.8728054460767112E-3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-6.6039504005246386E-3</v>
      </c>
      <c r="N46" s="25">
        <f>BRPL_EOD!N46-BRPL_ISGS_exbus!N46</f>
        <v>0</v>
      </c>
      <c r="O46" s="25">
        <f>BRPL_EOD!O46-BRPL_ISGS_exbus!O46</f>
        <v>5.774395702928814E-5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-4.8728054460767112E-3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-6.6039504005246386E-3</v>
      </c>
      <c r="N47" s="25">
        <f>BRPL_EOD!N47-BRPL_ISGS_exbus!N47</f>
        <v>0</v>
      </c>
      <c r="O47" s="25">
        <f>BRPL_EOD!O47-BRPL_ISGS_exbus!O47</f>
        <v>5.774395702928814E-5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4.9835255354198083E-3</v>
      </c>
      <c r="W47" s="25">
        <f>BRPL_EOD!W47-BRPL_ISGS_exbus!W47</f>
        <v>-4.8728054460767112E-3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-6.6039504005246386E-3</v>
      </c>
      <c r="N48" s="25">
        <f>BRPL_EOD!N48-BRPL_ISGS_exbus!N48</f>
        <v>0</v>
      </c>
      <c r="O48" s="25">
        <f>BRPL_EOD!O48-BRPL_ISGS_exbus!O48</f>
        <v>5.774395702928814E-5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4.9835255354198083E-3</v>
      </c>
      <c r="W48" s="25">
        <f>BRPL_EOD!W48-BRPL_ISGS_exbus!W48</f>
        <v>-4.8728054460767112E-3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-6.6039504005246386E-3</v>
      </c>
      <c r="N49" s="25">
        <f>BRPL_EOD!N49-BRPL_ISGS_exbus!N49</f>
        <v>0</v>
      </c>
      <c r="O49" s="25">
        <f>BRPL_EOD!O49-BRPL_ISGS_exbus!O49</f>
        <v>5.774395702928814E-5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4.9835255354198083E-3</v>
      </c>
      <c r="W49" s="25">
        <f>BRPL_EOD!W49-BRPL_ISGS_exbus!W49</f>
        <v>-4.8728054460767112E-3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-6.6039504005246386E-3</v>
      </c>
      <c r="N50" s="25">
        <f>BRPL_EOD!N50-BRPL_ISGS_exbus!N50</f>
        <v>0</v>
      </c>
      <c r="O50" s="25">
        <f>BRPL_EOD!O50-BRPL_ISGS_exbus!O50</f>
        <v>5.774395702928814E-5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4.9835255354198083E-3</v>
      </c>
      <c r="W50" s="25">
        <f>BRPL_EOD!W50-BRPL_ISGS_exbus!W50</f>
        <v>-4.8728054460767112E-3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-6.6039504005246386E-3</v>
      </c>
      <c r="N51" s="25">
        <f>BRPL_EOD!N51-BRPL_ISGS_exbus!N51</f>
        <v>0</v>
      </c>
      <c r="O51" s="25">
        <f>BRPL_EOD!O51-BRPL_ISGS_exbus!O51</f>
        <v>5.774395702928814E-5</v>
      </c>
      <c r="P51" s="25">
        <f>BRPL_EOD!P51-BRPL_ISGS_exbus!P51</f>
        <v>0</v>
      </c>
      <c r="Q51" s="25">
        <f>BRPL_EOD!Q51-BRPL_ISGS_exbus!Q51</f>
        <v>-6.8977611940308492E-3</v>
      </c>
      <c r="R51" s="25">
        <f>BRPL_EOD!R51-BRPL_ISGS_exbus!R51</f>
        <v>5.6731057452132916E-3</v>
      </c>
      <c r="S51" s="25">
        <f>BRPL_EOD!S51-BRPL_ISGS_exbus!S51</f>
        <v>-2.1089763779524873E-3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4.9835255354198083E-3</v>
      </c>
      <c r="W51" s="25">
        <f>BRPL_EOD!W51-BRPL_ISGS_exbus!W51</f>
        <v>-4.8728054460767112E-3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-6.6039504005246386E-3</v>
      </c>
      <c r="N52" s="25">
        <f>BRPL_EOD!N52-BRPL_ISGS_exbus!N52</f>
        <v>0</v>
      </c>
      <c r="O52" s="25">
        <f>BRPL_EOD!O52-BRPL_ISGS_exbus!O52</f>
        <v>5.774395702928814E-5</v>
      </c>
      <c r="P52" s="25">
        <f>BRPL_EOD!P52-BRPL_ISGS_exbus!P52</f>
        <v>0</v>
      </c>
      <c r="Q52" s="25">
        <f>BRPL_EOD!Q52-BRPL_ISGS_exbus!Q52</f>
        <v>-6.8977611940308492E-3</v>
      </c>
      <c r="R52" s="25">
        <f>BRPL_EOD!R52-BRPL_ISGS_exbus!R52</f>
        <v>5.6731057452132916E-3</v>
      </c>
      <c r="S52" s="25">
        <f>BRPL_EOD!S52-BRPL_ISGS_exbus!S52</f>
        <v>-2.1089763779524873E-3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4.9835255354198083E-3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-6.6039504005246386E-3</v>
      </c>
      <c r="N53" s="25">
        <f>BRPL_EOD!N53-BRPL_ISGS_exbus!N53</f>
        <v>0</v>
      </c>
      <c r="O53" s="25">
        <f>BRPL_EOD!O53-BRPL_ISGS_exbus!O53</f>
        <v>5.774395702928814E-5</v>
      </c>
      <c r="P53" s="25">
        <f>BRPL_EOD!P53-BRPL_ISGS_exbus!P53</f>
        <v>0</v>
      </c>
      <c r="Q53" s="25">
        <f>BRPL_EOD!Q53-BRPL_ISGS_exbus!Q53</f>
        <v>-6.8977611940308492E-3</v>
      </c>
      <c r="R53" s="25">
        <f>BRPL_EOD!R53-BRPL_ISGS_exbus!R53</f>
        <v>5.6731057452132916E-3</v>
      </c>
      <c r="S53" s="25">
        <f>BRPL_EOD!S53-BRPL_ISGS_exbus!S53</f>
        <v>-2.1089763779524873E-3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4.9835255354198083E-3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-6.6039504005246386E-3</v>
      </c>
      <c r="N54" s="25">
        <f>BRPL_EOD!N54-BRPL_ISGS_exbus!N54</f>
        <v>0</v>
      </c>
      <c r="O54" s="25">
        <f>BRPL_EOD!O54-BRPL_ISGS_exbus!O54</f>
        <v>5.774395702928814E-5</v>
      </c>
      <c r="P54" s="25">
        <f>BRPL_EOD!P54-BRPL_ISGS_exbus!P54</f>
        <v>0</v>
      </c>
      <c r="Q54" s="25">
        <f>BRPL_EOD!Q54-BRPL_ISGS_exbus!Q54</f>
        <v>-6.8977611940308492E-3</v>
      </c>
      <c r="R54" s="25">
        <f>BRPL_EOD!R54-BRPL_ISGS_exbus!R54</f>
        <v>5.6731057452132916E-3</v>
      </c>
      <c r="S54" s="25">
        <f>BRPL_EOD!S54-BRPL_ISGS_exbus!S54</f>
        <v>-2.1089763779524873E-3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4.9835255354198083E-3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-2.3595397561280151E-3</v>
      </c>
      <c r="L55" s="25">
        <f>BRPL_EOD!L55-BRPL_ISGS_exbus!L55</f>
        <v>0</v>
      </c>
      <c r="M55" s="25">
        <f>BRPL_EOD!M55-BRPL_ISGS_exbus!M55</f>
        <v>-6.6039504005246386E-3</v>
      </c>
      <c r="N55" s="25">
        <f>BRPL_EOD!N55-BRPL_ISGS_exbus!N55</f>
        <v>0</v>
      </c>
      <c r="O55" s="25">
        <f>BRPL_EOD!O55-BRPL_ISGS_exbus!O55</f>
        <v>5.774395702928814E-5</v>
      </c>
      <c r="P55" s="25">
        <f>BRPL_EOD!P55-BRPL_ISGS_exbus!P55</f>
        <v>0</v>
      </c>
      <c r="Q55" s="25">
        <f>BRPL_EOD!Q55-BRPL_ISGS_exbus!Q55</f>
        <v>-6.8977611940308492E-3</v>
      </c>
      <c r="R55" s="25">
        <f>BRPL_EOD!R55-BRPL_ISGS_exbus!R55</f>
        <v>0</v>
      </c>
      <c r="S55" s="25">
        <f>BRPL_EOD!S55-BRPL_ISGS_exbus!S55</f>
        <v>-2.1089763779524873E-3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-4.8728054460767112E-3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-2.3595397561280151E-3</v>
      </c>
      <c r="L56" s="25">
        <f>BRPL_EOD!L56-BRPL_ISGS_exbus!L56</f>
        <v>0</v>
      </c>
      <c r="M56" s="25">
        <f>BRPL_EOD!M56-BRPL_ISGS_exbus!M56</f>
        <v>-6.6039504005246386E-3</v>
      </c>
      <c r="N56" s="25">
        <f>BRPL_EOD!N56-BRPL_ISGS_exbus!N56</f>
        <v>0</v>
      </c>
      <c r="O56" s="25">
        <f>BRPL_EOD!O56-BRPL_ISGS_exbus!O56</f>
        <v>5.774395702928814E-5</v>
      </c>
      <c r="P56" s="25">
        <f>BRPL_EOD!P56-BRPL_ISGS_exbus!P56</f>
        <v>0</v>
      </c>
      <c r="Q56" s="25">
        <f>BRPL_EOD!Q56-BRPL_ISGS_exbus!Q56</f>
        <v>-6.8977611940308492E-3</v>
      </c>
      <c r="R56" s="25">
        <f>BRPL_EOD!R56-BRPL_ISGS_exbus!R56</f>
        <v>-2.9705102716803822E-4</v>
      </c>
      <c r="S56" s="25">
        <f>BRPL_EOD!S56-BRPL_ISGS_exbus!S56</f>
        <v>-2.1089763779524873E-3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-4.8728054460767112E-3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-2.3595397561280151E-3</v>
      </c>
      <c r="L57" s="25">
        <f>BRPL_EOD!L57-BRPL_ISGS_exbus!L57</f>
        <v>0</v>
      </c>
      <c r="M57" s="25">
        <f>BRPL_EOD!M57-BRPL_ISGS_exbus!M57</f>
        <v>-6.6039504005246386E-3</v>
      </c>
      <c r="N57" s="25">
        <f>BRPL_EOD!N57-BRPL_ISGS_exbus!N57</f>
        <v>0</v>
      </c>
      <c r="O57" s="25">
        <f>BRPL_EOD!O57-BRPL_ISGS_exbus!O57</f>
        <v>5.774395702928814E-5</v>
      </c>
      <c r="P57" s="25">
        <f>BRPL_EOD!P57-BRPL_ISGS_exbus!P57</f>
        <v>0</v>
      </c>
      <c r="Q57" s="25">
        <f>BRPL_EOD!Q57-BRPL_ISGS_exbus!Q57</f>
        <v>-6.8977611940308492E-3</v>
      </c>
      <c r="R57" s="25">
        <f>BRPL_EOD!R57-BRPL_ISGS_exbus!R57</f>
        <v>-2.9705102716803822E-4</v>
      </c>
      <c r="S57" s="25">
        <f>BRPL_EOD!S57-BRPL_ISGS_exbus!S57</f>
        <v>-2.1089763779524873E-3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4.9835255354198083E-3</v>
      </c>
      <c r="W57" s="25">
        <f>BRPL_EOD!W57-BRPL_ISGS_exbus!W57</f>
        <v>-4.8728054460767112E-3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-2.3595397561280151E-3</v>
      </c>
      <c r="L58" s="25">
        <f>BRPL_EOD!L58-BRPL_ISGS_exbus!L58</f>
        <v>0</v>
      </c>
      <c r="M58" s="25">
        <f>BRPL_EOD!M58-BRPL_ISGS_exbus!M58</f>
        <v>-6.6039504005246386E-3</v>
      </c>
      <c r="N58" s="25">
        <f>BRPL_EOD!N58-BRPL_ISGS_exbus!N58</f>
        <v>0</v>
      </c>
      <c r="O58" s="25">
        <f>BRPL_EOD!O58-BRPL_ISGS_exbus!O58</f>
        <v>5.774395702928814E-5</v>
      </c>
      <c r="P58" s="25">
        <f>BRPL_EOD!P58-BRPL_ISGS_exbus!P58</f>
        <v>0</v>
      </c>
      <c r="Q58" s="25">
        <f>BRPL_EOD!Q58-BRPL_ISGS_exbus!Q58</f>
        <v>-5.3011972633978388E-3</v>
      </c>
      <c r="R58" s="25">
        <f>BRPL_EOD!R58-BRPL_ISGS_exbus!R58</f>
        <v>5.6731057452132916E-3</v>
      </c>
      <c r="S58" s="25">
        <f>BRPL_EOD!S58-BRPL_ISGS_exbus!S58</f>
        <v>1.4768416409438601E-4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4.9835255354198083E-3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-1.1214278404963807E-2</v>
      </c>
      <c r="L59" s="25">
        <f>BRPL_EOD!L59-BRPL_ISGS_exbus!L59</f>
        <v>0</v>
      </c>
      <c r="M59" s="25">
        <f>BRPL_EOD!M59-BRPL_ISGS_exbus!M59</f>
        <v>-6.6039504005246386E-3</v>
      </c>
      <c r="N59" s="25">
        <f>BRPL_EOD!N59-BRPL_ISGS_exbus!N59</f>
        <v>0</v>
      </c>
      <c r="O59" s="25">
        <f>BRPL_EOD!O59-BRPL_ISGS_exbus!O59</f>
        <v>5.774395702928814E-5</v>
      </c>
      <c r="P59" s="25">
        <f>BRPL_EOD!P59-BRPL_ISGS_exbus!P59</f>
        <v>0</v>
      </c>
      <c r="Q59" s="25">
        <f>BRPL_EOD!Q59-BRPL_ISGS_exbus!Q59</f>
        <v>-5.3011972633978388E-3</v>
      </c>
      <c r="R59" s="25">
        <f>BRPL_EOD!R59-BRPL_ISGS_exbus!R59</f>
        <v>5.6731057452132916E-3</v>
      </c>
      <c r="S59" s="25">
        <f>BRPL_EOD!S59-BRPL_ISGS_exbus!S59</f>
        <v>1.4768416409438601E-4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4.9549549549556815E-3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-1.1214278404963807E-2</v>
      </c>
      <c r="L60" s="25">
        <f>BRPL_EOD!L60-BRPL_ISGS_exbus!L60</f>
        <v>0</v>
      </c>
      <c r="M60" s="25">
        <f>BRPL_EOD!M60-BRPL_ISGS_exbus!M60</f>
        <v>-6.6039504005246386E-3</v>
      </c>
      <c r="N60" s="25">
        <f>BRPL_EOD!N60-BRPL_ISGS_exbus!N60</f>
        <v>0</v>
      </c>
      <c r="O60" s="25">
        <f>BRPL_EOD!O60-BRPL_ISGS_exbus!O60</f>
        <v>5.774395702928814E-5</v>
      </c>
      <c r="P60" s="25">
        <f>BRPL_EOD!P60-BRPL_ISGS_exbus!P60</f>
        <v>0</v>
      </c>
      <c r="Q60" s="25">
        <f>BRPL_EOD!Q60-BRPL_ISGS_exbus!Q60</f>
        <v>-5.3011972633978388E-3</v>
      </c>
      <c r="R60" s="25">
        <f>BRPL_EOD!R60-BRPL_ISGS_exbus!R60</f>
        <v>5.6731057452132916E-3</v>
      </c>
      <c r="S60" s="25">
        <f>BRPL_EOD!S60-BRPL_ISGS_exbus!S60</f>
        <v>1.4768416409438601E-4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4.9549549549556815E-3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-1.1214278404963807E-2</v>
      </c>
      <c r="L61" s="25">
        <f>BRPL_EOD!L61-BRPL_ISGS_exbus!L61</f>
        <v>0</v>
      </c>
      <c r="M61" s="25">
        <f>BRPL_EOD!M61-BRPL_ISGS_exbus!M61</f>
        <v>-6.6039504005246386E-3</v>
      </c>
      <c r="N61" s="25">
        <f>BRPL_EOD!N61-BRPL_ISGS_exbus!N61</f>
        <v>0</v>
      </c>
      <c r="O61" s="25">
        <f>BRPL_EOD!O61-BRPL_ISGS_exbus!O61</f>
        <v>5.774395702928814E-5</v>
      </c>
      <c r="P61" s="25">
        <f>BRPL_EOD!P61-BRPL_ISGS_exbus!P61</f>
        <v>0</v>
      </c>
      <c r="Q61" s="25">
        <f>BRPL_EOD!Q61-BRPL_ISGS_exbus!Q61</f>
        <v>-5.3011972633978388E-3</v>
      </c>
      <c r="R61" s="25">
        <f>BRPL_EOD!R61-BRPL_ISGS_exbus!R61</f>
        <v>5.6731057452132916E-3</v>
      </c>
      <c r="S61" s="25">
        <f>BRPL_EOD!S61-BRPL_ISGS_exbus!S61</f>
        <v>1.4768416409438601E-4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4.3904208998553074E-3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-1.1214278404963807E-2</v>
      </c>
      <c r="L62" s="25">
        <f>BRPL_EOD!L62-BRPL_ISGS_exbus!L62</f>
        <v>0</v>
      </c>
      <c r="M62" s="25">
        <f>BRPL_EOD!M62-BRPL_ISGS_exbus!M62</f>
        <v>-6.6039504005246386E-3</v>
      </c>
      <c r="N62" s="25">
        <f>BRPL_EOD!N62-BRPL_ISGS_exbus!N62</f>
        <v>0</v>
      </c>
      <c r="O62" s="25">
        <f>BRPL_EOD!O62-BRPL_ISGS_exbus!O62</f>
        <v>5.774395702928814E-5</v>
      </c>
      <c r="P62" s="25">
        <f>BRPL_EOD!P62-BRPL_ISGS_exbus!P62</f>
        <v>0</v>
      </c>
      <c r="Q62" s="25">
        <f>BRPL_EOD!Q62-BRPL_ISGS_exbus!Q62</f>
        <v>-5.3011972633978388E-3</v>
      </c>
      <c r="R62" s="25">
        <f>BRPL_EOD!R62-BRPL_ISGS_exbus!R62</f>
        <v>5.6731057452132916E-3</v>
      </c>
      <c r="S62" s="25">
        <f>BRPL_EOD!S62-BRPL_ISGS_exbus!S62</f>
        <v>1.4768416409438601E-4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4.3904208998553074E-3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-1.1214278404963807E-2</v>
      </c>
      <c r="L63" s="25">
        <f>BRPL_EOD!L63-BRPL_ISGS_exbus!L63</f>
        <v>0</v>
      </c>
      <c r="M63" s="25">
        <f>BRPL_EOD!M63-BRPL_ISGS_exbus!M63</f>
        <v>-6.6039504005246386E-3</v>
      </c>
      <c r="N63" s="25">
        <f>BRPL_EOD!N63-BRPL_ISGS_exbus!N63</f>
        <v>0</v>
      </c>
      <c r="O63" s="25">
        <f>BRPL_EOD!O63-BRPL_ISGS_exbus!O63</f>
        <v>5.774395702928814E-5</v>
      </c>
      <c r="P63" s="25">
        <f>BRPL_EOD!P63-BRPL_ISGS_exbus!P63</f>
        <v>0</v>
      </c>
      <c r="Q63" s="25">
        <f>BRPL_EOD!Q63-BRPL_ISGS_exbus!Q63</f>
        <v>-5.3011972633978388E-3</v>
      </c>
      <c r="R63" s="25">
        <f>BRPL_EOD!R63-BRPL_ISGS_exbus!R63</f>
        <v>5.6731057452132916E-3</v>
      </c>
      <c r="S63" s="25">
        <f>BRPL_EOD!S63-BRPL_ISGS_exbus!S63</f>
        <v>1.4768416409438601E-4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4.3904208998553074E-3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-1.1214278404963807E-2</v>
      </c>
      <c r="L64" s="25">
        <f>BRPL_EOD!L64-BRPL_ISGS_exbus!L64</f>
        <v>0</v>
      </c>
      <c r="M64" s="25">
        <f>BRPL_EOD!M64-BRPL_ISGS_exbus!M64</f>
        <v>-6.6039504005246386E-3</v>
      </c>
      <c r="N64" s="25">
        <f>BRPL_EOD!N64-BRPL_ISGS_exbus!N64</f>
        <v>0</v>
      </c>
      <c r="O64" s="25">
        <f>BRPL_EOD!O64-BRPL_ISGS_exbus!O64</f>
        <v>5.774395702928814E-5</v>
      </c>
      <c r="P64" s="25">
        <f>BRPL_EOD!P64-BRPL_ISGS_exbus!P64</f>
        <v>0</v>
      </c>
      <c r="Q64" s="25">
        <f>BRPL_EOD!Q64-BRPL_ISGS_exbus!Q64</f>
        <v>-5.3011972633978388E-3</v>
      </c>
      <c r="R64" s="25">
        <f>BRPL_EOD!R64-BRPL_ISGS_exbus!R64</f>
        <v>5.6731057452132916E-3</v>
      </c>
      <c r="S64" s="25">
        <f>BRPL_EOD!S64-BRPL_ISGS_exbus!S64</f>
        <v>1.4768416409438601E-4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4.3904208998553074E-3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-1.1214278404963807E-2</v>
      </c>
      <c r="L65" s="25">
        <f>BRPL_EOD!L65-BRPL_ISGS_exbus!L65</f>
        <v>0</v>
      </c>
      <c r="M65" s="25">
        <f>BRPL_EOD!M65-BRPL_ISGS_exbus!M65</f>
        <v>-6.6039504005246386E-3</v>
      </c>
      <c r="N65" s="25">
        <f>BRPL_EOD!N65-BRPL_ISGS_exbus!N65</f>
        <v>0</v>
      </c>
      <c r="O65" s="25">
        <f>BRPL_EOD!O65-BRPL_ISGS_exbus!O65</f>
        <v>5.774395702928814E-5</v>
      </c>
      <c r="P65" s="25">
        <f>BRPL_EOD!P65-BRPL_ISGS_exbus!P65</f>
        <v>0</v>
      </c>
      <c r="Q65" s="25">
        <f>BRPL_EOD!Q65-BRPL_ISGS_exbus!Q65</f>
        <v>-5.3011972633978388E-3</v>
      </c>
      <c r="R65" s="25">
        <f>BRPL_EOD!R65-BRPL_ISGS_exbus!R65</f>
        <v>5.6731057452132916E-3</v>
      </c>
      <c r="S65" s="25">
        <f>BRPL_EOD!S65-BRPL_ISGS_exbus!S65</f>
        <v>1.4768416409438601E-4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4.3904208998553074E-3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-1.1214278404963807E-2</v>
      </c>
      <c r="L66" s="25">
        <f>BRPL_EOD!L66-BRPL_ISGS_exbus!L66</f>
        <v>0</v>
      </c>
      <c r="M66" s="25">
        <f>BRPL_EOD!M66-BRPL_ISGS_exbus!M66</f>
        <v>-6.6039504005246386E-3</v>
      </c>
      <c r="N66" s="25">
        <f>BRPL_EOD!N66-BRPL_ISGS_exbus!N66</f>
        <v>0</v>
      </c>
      <c r="O66" s="25">
        <f>BRPL_EOD!O66-BRPL_ISGS_exbus!O66</f>
        <v>5.774395702928814E-5</v>
      </c>
      <c r="P66" s="25">
        <f>BRPL_EOD!P66-BRPL_ISGS_exbus!P66</f>
        <v>0</v>
      </c>
      <c r="Q66" s="25">
        <f>BRPL_EOD!Q66-BRPL_ISGS_exbus!Q66</f>
        <v>-5.3011972633978388E-3</v>
      </c>
      <c r="R66" s="25">
        <f>BRPL_EOD!R66-BRPL_ISGS_exbus!R66</f>
        <v>5.6731057452132916E-3</v>
      </c>
      <c r="S66" s="25">
        <f>BRPL_EOD!S66-BRPL_ISGS_exbus!S66</f>
        <v>1.4768416409438601E-4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4.3904208998553074E-3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-1.1214278404963807E-2</v>
      </c>
      <c r="L67" s="25">
        <f>BRPL_EOD!L67-BRPL_ISGS_exbus!L67</f>
        <v>0</v>
      </c>
      <c r="M67" s="25">
        <f>BRPL_EOD!M67-BRPL_ISGS_exbus!M67</f>
        <v>-6.6039504005246386E-3</v>
      </c>
      <c r="N67" s="25">
        <f>BRPL_EOD!N67-BRPL_ISGS_exbus!N67</f>
        <v>0</v>
      </c>
      <c r="O67" s="25">
        <f>BRPL_EOD!O67-BRPL_ISGS_exbus!O67</f>
        <v>5.774395702928814E-5</v>
      </c>
      <c r="P67" s="25">
        <f>BRPL_EOD!P67-BRPL_ISGS_exbus!P67</f>
        <v>0</v>
      </c>
      <c r="Q67" s="25">
        <f>BRPL_EOD!Q67-BRPL_ISGS_exbus!Q67</f>
        <v>-5.3011972633978388E-3</v>
      </c>
      <c r="R67" s="25">
        <f>BRPL_EOD!R67-BRPL_ISGS_exbus!R67</f>
        <v>5.6731057452132916E-3</v>
      </c>
      <c r="S67" s="25">
        <f>BRPL_EOD!S67-BRPL_ISGS_exbus!S67</f>
        <v>1.4768416409438601E-4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4.3904208998553074E-3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-1.1214278404963807E-2</v>
      </c>
      <c r="L68" s="25">
        <f>BRPL_EOD!L68-BRPL_ISGS_exbus!L68</f>
        <v>0</v>
      </c>
      <c r="M68" s="25">
        <f>BRPL_EOD!M68-BRPL_ISGS_exbus!M68</f>
        <v>-6.6039504005246386E-3</v>
      </c>
      <c r="N68" s="25">
        <f>BRPL_EOD!N68-BRPL_ISGS_exbus!N68</f>
        <v>0</v>
      </c>
      <c r="O68" s="25">
        <f>BRPL_EOD!O68-BRPL_ISGS_exbus!O68</f>
        <v>5.774395702928814E-5</v>
      </c>
      <c r="P68" s="25">
        <f>BRPL_EOD!P68-BRPL_ISGS_exbus!P68</f>
        <v>0</v>
      </c>
      <c r="Q68" s="25">
        <f>BRPL_EOD!Q68-BRPL_ISGS_exbus!Q68</f>
        <v>-5.3011972633978388E-3</v>
      </c>
      <c r="R68" s="25">
        <f>BRPL_EOD!R68-BRPL_ISGS_exbus!R68</f>
        <v>5.6731057452132916E-3</v>
      </c>
      <c r="S68" s="25">
        <f>BRPL_EOD!S68-BRPL_ISGS_exbus!S68</f>
        <v>1.4768416409438601E-4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4.3904208998553074E-3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-1.1214278404963807E-2</v>
      </c>
      <c r="L69" s="25">
        <f>BRPL_EOD!L69-BRPL_ISGS_exbus!L69</f>
        <v>0</v>
      </c>
      <c r="M69" s="25">
        <f>BRPL_EOD!M69-BRPL_ISGS_exbus!M69</f>
        <v>-6.6039504005246386E-3</v>
      </c>
      <c r="N69" s="25">
        <f>BRPL_EOD!N69-BRPL_ISGS_exbus!N69</f>
        <v>0</v>
      </c>
      <c r="O69" s="25">
        <f>BRPL_EOD!O69-BRPL_ISGS_exbus!O69</f>
        <v>5.774395702928814E-5</v>
      </c>
      <c r="P69" s="25">
        <f>BRPL_EOD!P69-BRPL_ISGS_exbus!P69</f>
        <v>0</v>
      </c>
      <c r="Q69" s="25">
        <f>BRPL_EOD!Q69-BRPL_ISGS_exbus!Q69</f>
        <v>-5.3011972633978388E-3</v>
      </c>
      <c r="R69" s="25">
        <f>BRPL_EOD!R69-BRPL_ISGS_exbus!R69</f>
        <v>5.6731057452132916E-3</v>
      </c>
      <c r="S69" s="25">
        <f>BRPL_EOD!S69-BRPL_ISGS_exbus!S69</f>
        <v>1.4768416409438601E-4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4.3904208998553074E-3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-1.1214278404963807E-2</v>
      </c>
      <c r="L70" s="25">
        <f>BRPL_EOD!L70-BRPL_ISGS_exbus!L70</f>
        <v>0</v>
      </c>
      <c r="M70" s="25">
        <f>BRPL_EOD!M70-BRPL_ISGS_exbus!M70</f>
        <v>-6.6039504005246386E-3</v>
      </c>
      <c r="N70" s="25">
        <f>BRPL_EOD!N70-BRPL_ISGS_exbus!N70</f>
        <v>0</v>
      </c>
      <c r="O70" s="25">
        <f>BRPL_EOD!O70-BRPL_ISGS_exbus!O70</f>
        <v>5.774395702928814E-5</v>
      </c>
      <c r="P70" s="25">
        <f>BRPL_EOD!P70-BRPL_ISGS_exbus!P70</f>
        <v>0</v>
      </c>
      <c r="Q70" s="25">
        <f>BRPL_EOD!Q70-BRPL_ISGS_exbus!Q70</f>
        <v>-5.3011972633978388E-3</v>
      </c>
      <c r="R70" s="25">
        <f>BRPL_EOD!R70-BRPL_ISGS_exbus!R70</f>
        <v>5.6731057452132916E-3</v>
      </c>
      <c r="S70" s="25">
        <f>BRPL_EOD!S70-BRPL_ISGS_exbus!S70</f>
        <v>1.4768416409438601E-4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4.3904208998553074E-3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-1.1214278404963807E-2</v>
      </c>
      <c r="L71" s="25">
        <f>BRPL_EOD!L71-BRPL_ISGS_exbus!L71</f>
        <v>0</v>
      </c>
      <c r="M71" s="25">
        <f>BRPL_EOD!M71-BRPL_ISGS_exbus!M71</f>
        <v>-6.6039504005246386E-3</v>
      </c>
      <c r="N71" s="25">
        <f>BRPL_EOD!N71-BRPL_ISGS_exbus!N71</f>
        <v>0</v>
      </c>
      <c r="O71" s="25">
        <f>BRPL_EOD!O71-BRPL_ISGS_exbus!O71</f>
        <v>5.774395702928814E-5</v>
      </c>
      <c r="P71" s="25">
        <f>BRPL_EOD!P71-BRPL_ISGS_exbus!P71</f>
        <v>0</v>
      </c>
      <c r="Q71" s="25">
        <f>BRPL_EOD!Q71-BRPL_ISGS_exbus!Q71</f>
        <v>-5.3011972633978388E-3</v>
      </c>
      <c r="R71" s="25">
        <f>BRPL_EOD!R71-BRPL_ISGS_exbus!R71</f>
        <v>5.6731057452132916E-3</v>
      </c>
      <c r="S71" s="25">
        <f>BRPL_EOD!S71-BRPL_ISGS_exbus!S71</f>
        <v>1.4768416409438601E-4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4.3904208998553074E-3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-1.1214278404963807E-2</v>
      </c>
      <c r="L72" s="25">
        <f>BRPL_EOD!L72-BRPL_ISGS_exbus!L72</f>
        <v>0</v>
      </c>
      <c r="M72" s="25">
        <f>BRPL_EOD!M72-BRPL_ISGS_exbus!M72</f>
        <v>-6.6039504005246386E-3</v>
      </c>
      <c r="N72" s="25">
        <f>BRPL_EOD!N72-BRPL_ISGS_exbus!N72</f>
        <v>0</v>
      </c>
      <c r="O72" s="25">
        <f>BRPL_EOD!O72-BRPL_ISGS_exbus!O72</f>
        <v>5.774395702928814E-5</v>
      </c>
      <c r="P72" s="25">
        <f>BRPL_EOD!P72-BRPL_ISGS_exbus!P72</f>
        <v>0</v>
      </c>
      <c r="Q72" s="25">
        <f>BRPL_EOD!Q72-BRPL_ISGS_exbus!Q72</f>
        <v>-5.3011972633978388E-3</v>
      </c>
      <c r="R72" s="25">
        <f>BRPL_EOD!R72-BRPL_ISGS_exbus!R72</f>
        <v>5.6731057452132916E-3</v>
      </c>
      <c r="S72" s="25">
        <f>BRPL_EOD!S72-BRPL_ISGS_exbus!S72</f>
        <v>1.4768416409438601E-4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4.3904208998553074E-3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-8.3688644813264546E-3</v>
      </c>
      <c r="L73" s="25">
        <f>BRPL_EOD!L73-BRPL_ISGS_exbus!L73</f>
        <v>0</v>
      </c>
      <c r="M73" s="25">
        <f>BRPL_EOD!M73-BRPL_ISGS_exbus!M73</f>
        <v>-6.7387248984971393E-3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4.3917213528530397E-3</v>
      </c>
      <c r="R73" s="25">
        <f>BRPL_EOD!R73-BRPL_ISGS_exbus!R73</f>
        <v>2.6353591160237499E-3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4.3904208998553074E-3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-8.3688644813264546E-3</v>
      </c>
      <c r="L74" s="25">
        <f>BRPL_EOD!L74-BRPL_ISGS_exbus!L74</f>
        <v>0</v>
      </c>
      <c r="M74" s="25">
        <f>BRPL_EOD!M74-BRPL_ISGS_exbus!M74</f>
        <v>-6.7387248984971393E-3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4.3917213528530397E-3</v>
      </c>
      <c r="R74" s="25">
        <f>BRPL_EOD!R74-BRPL_ISGS_exbus!R74</f>
        <v>2.6348273328444805E-3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4.3904208998553074E-3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-8.3688644813264546E-3</v>
      </c>
      <c r="L75" s="25">
        <f>BRPL_EOD!L75-BRPL_ISGS_exbus!L75</f>
        <v>0</v>
      </c>
      <c r="M75" s="25">
        <f>BRPL_EOD!M75-BRPL_ISGS_exbus!M75</f>
        <v>-6.7387248984971393E-3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4.3917213528530397E-3</v>
      </c>
      <c r="R75" s="25">
        <f>BRPL_EOD!R75-BRPL_ISGS_exbus!R75</f>
        <v>2.6348273328444805E-3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4.3904208998553074E-3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-8.3688644813264546E-3</v>
      </c>
      <c r="L76" s="25">
        <f>BRPL_EOD!L76-BRPL_ISGS_exbus!L76</f>
        <v>0</v>
      </c>
      <c r="M76" s="25">
        <f>BRPL_EOD!M76-BRPL_ISGS_exbus!M76</f>
        <v>-6.7387248984971393E-3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4.3917213528530397E-3</v>
      </c>
      <c r="R76" s="25">
        <f>BRPL_EOD!R76-BRPL_ISGS_exbus!R76</f>
        <v>2.6348273328444805E-3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4.3904208998553074E-3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-8.3688644813264546E-3</v>
      </c>
      <c r="L77" s="25">
        <f>BRPL_EOD!L77-BRPL_ISGS_exbus!L77</f>
        <v>0</v>
      </c>
      <c r="M77" s="25">
        <f>BRPL_EOD!M77-BRPL_ISGS_exbus!M77</f>
        <v>-6.7387248984971393E-3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4.3917213528530397E-3</v>
      </c>
      <c r="R77" s="25">
        <f>BRPL_EOD!R77-BRPL_ISGS_exbus!R77</f>
        <v>2.6348273328444805E-3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4.3904208998553074E-3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-8.3688644813264546E-3</v>
      </c>
      <c r="L78" s="25">
        <f>BRPL_EOD!L78-BRPL_ISGS_exbus!L78</f>
        <v>0</v>
      </c>
      <c r="M78" s="25">
        <f>BRPL_EOD!M78-BRPL_ISGS_exbus!M78</f>
        <v>-6.7387248984971393E-3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4.3919958953324567E-3</v>
      </c>
      <c r="R78" s="25">
        <f>BRPL_EOD!R78-BRPL_ISGS_exbus!R78</f>
        <v>2.6356980560464649E-3</v>
      </c>
      <c r="S78" s="25">
        <f>BRPL_EOD!S78-BRPL_ISGS_exbus!S78</f>
        <v>8.7816646562117739E-3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4.3904208998553074E-3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-6.7387248984971393E-3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4.3041109460126847E-3</v>
      </c>
      <c r="R79" s="25">
        <f>BRPL_EOD!R79-BRPL_ISGS_exbus!R79</f>
        <v>2.6348273328444805E-3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4.3904208998553074E-3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-6.7387248984971393E-3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4.3041109460126847E-3</v>
      </c>
      <c r="R80" s="25">
        <f>BRPL_EOD!R80-BRPL_ISGS_exbus!R80</f>
        <v>2.6348273328444805E-3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4.3904208998553074E-3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7.4491370843929872E-3</v>
      </c>
      <c r="L81" s="25">
        <f>BRPL_EOD!L81-BRPL_ISGS_exbus!L81</f>
        <v>0</v>
      </c>
      <c r="M81" s="25">
        <f>BRPL_EOD!M81-BRPL_ISGS_exbus!M81</f>
        <v>-6.7387248984971393E-3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4.3041109460126847E-3</v>
      </c>
      <c r="R81" s="25">
        <f>BRPL_EOD!R81-BRPL_ISGS_exbus!R81</f>
        <v>2.6348273328444805E-3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4.3904208998553074E-3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-6.7387248984971393E-3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4.3041109460126847E-3</v>
      </c>
      <c r="R82" s="25">
        <f>BRPL_EOD!R82-BRPL_ISGS_exbus!R82</f>
        <v>2.6348273328444805E-3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4.3904208998553074E-3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-6.7387248984971393E-3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4.3041109460126847E-3</v>
      </c>
      <c r="R83" s="25">
        <f>BRPL_EOD!R83-BRPL_ISGS_exbus!R83</f>
        <v>2.6348273328444805E-3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4.3904208998553074E-3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-6.7387248984971393E-3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4.3041109460126847E-3</v>
      </c>
      <c r="R84" s="25">
        <f>BRPL_EOD!R84-BRPL_ISGS_exbus!R84</f>
        <v>2.6348273328444805E-3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4.3904208998553074E-3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-6.7387248984971393E-3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4.3041109460126847E-3</v>
      </c>
      <c r="R85" s="25">
        <f>BRPL_EOD!R85-BRPL_ISGS_exbus!R85</f>
        <v>2.6348273328444805E-3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4.3904208998553074E-3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-6.7387248984971393E-3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4.3041109460126847E-3</v>
      </c>
      <c r="R86" s="25">
        <f>BRPL_EOD!R86-BRPL_ISGS_exbus!R86</f>
        <v>2.6348273328444805E-3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4.3904208998553074E-3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-6.7387248984971393E-3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4.3041109460126847E-3</v>
      </c>
      <c r="R87" s="25">
        <f>BRPL_EOD!R87-BRPL_ISGS_exbus!R87</f>
        <v>2.5583828775275208E-3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4.3904208998553074E-3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-6.7387248984971393E-3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4.3041109460126847E-3</v>
      </c>
      <c r="R88" s="25">
        <f>BRPL_EOD!R88-BRPL_ISGS_exbus!R88</f>
        <v>2.5583828775275208E-3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4.3904208998553074E-3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-6.7387248984971393E-3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4.3041109460126847E-3</v>
      </c>
      <c r="R89" s="25">
        <f>BRPL_EOD!R89-BRPL_ISGS_exbus!R89</f>
        <v>2.5583828775275208E-3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4.3904208998553074E-3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-6.7387248984971393E-3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4.3041109460126847E-3</v>
      </c>
      <c r="R90" s="25">
        <f>BRPL_EOD!R90-BRPL_ISGS_exbus!R90</f>
        <v>2.5583828775275208E-3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4.3904208998553074E-3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-6.7387248984971393E-3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4.3041109460126847E-3</v>
      </c>
      <c r="R91" s="25">
        <f>BRPL_EOD!R91-BRPL_ISGS_exbus!R91</f>
        <v>2.5583828775275208E-3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4.3904208998553074E-3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-6.7387248984971393E-3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4.3041109460126847E-3</v>
      </c>
      <c r="R92" s="25">
        <f>BRPL_EOD!R92-BRPL_ISGS_exbus!R92</f>
        <v>2.5583828775275208E-3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4.3904208998553074E-3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-6.7387248984971393E-3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4.3041109460126847E-3</v>
      </c>
      <c r="R93" s="25">
        <f>BRPL_EOD!R93-BRPL_ISGS_exbus!R93</f>
        <v>2.5583828775275208E-3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4.3904208998553074E-3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-6.7387248984971393E-3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4.3041109460126847E-3</v>
      </c>
      <c r="R94" s="25">
        <f>BRPL_EOD!R94-BRPL_ISGS_exbus!R94</f>
        <v>2.5583828775275208E-3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4.3904208998553074E-3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-6.7387248984971393E-3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4.3041109460126847E-3</v>
      </c>
      <c r="R95" s="25">
        <f>BRPL_EOD!R95-BRPL_ISGS_exbus!R95</f>
        <v>2.5583828775275208E-3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4.3904208998553074E-3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-6.7387248984971393E-3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4.3041109460126847E-3</v>
      </c>
      <c r="R96" s="25">
        <f>BRPL_EOD!R96-BRPL_ISGS_exbus!R96</f>
        <v>2.5583828775275208E-3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4.3904208998553074E-3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-6.7387248984971393E-3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4.3041109460126847E-3</v>
      </c>
      <c r="R97" s="25">
        <f>BRPL_EOD!R97-BRPL_ISGS_exbus!R97</f>
        <v>2.5583828775275208E-3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4.3904208998553074E-3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-6.7387248984971393E-3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4.3041109460126847E-3</v>
      </c>
      <c r="R98" s="25">
        <f>BRPL_EOD!R98-BRPL_ISGS_exbus!R98</f>
        <v>2.5583828775275208E-3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4.3904208998553074E-3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-3.7198972444585365E-5</v>
      </c>
      <c r="L99" s="25">
        <f>BRPL_EOD!L99-BRPL_ISGS_exbus!L99</f>
        <v>5.4065582816287261E-8</v>
      </c>
      <c r="M99" s="25">
        <f>BRPL_EOD!M99-BRPL_ISGS_exbus!M99</f>
        <v>-1.5937084385031497E-4</v>
      </c>
      <c r="N99" s="25">
        <f>BRPL_EOD!N99-BRPL_ISGS_exbus!N99</f>
        <v>0</v>
      </c>
      <c r="O99" s="25">
        <f>BRPL_EOD!O99-BRPL_ISGS_exbus!O99</f>
        <v>8.9503133238189037E-7</v>
      </c>
      <c r="P99" s="25">
        <f>BRPL_EOD!P99-BRPL_ISGS_exbus!P99</f>
        <v>-8.084908641348143E-6</v>
      </c>
      <c r="Q99" s="25">
        <f>BRPL_EOD!Q99-BRPL_ISGS_exbus!Q99</f>
        <v>-1.7401064789118736E-5</v>
      </c>
      <c r="R99" s="25">
        <f>BRPL_EOD!R99-BRPL_ISGS_exbus!R99</f>
        <v>5.9225329942236282E-5</v>
      </c>
      <c r="S99" s="25">
        <f>BRPL_EOD!S99-BRPL_ISGS_exbus!S99</f>
        <v>5.1240623359927184E-6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9.4511301025390626E-5</v>
      </c>
      <c r="W99" s="25">
        <f>BRPL_EOD!W99-BRPL_ISGS_exbus!W99</f>
        <v>-5.8241890678267794E-5</v>
      </c>
      <c r="X99" s="25">
        <f>BRPL_EOD!X99-BRPL_ISGS_exbus!X99</f>
        <v>-5.5523091089249021E-6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154.76</v>
      </c>
      <c r="C3" s="194">
        <f>PPCL_NG!P3+PPCL_Spot!P3+GT_NG!P3+GT_Spot!P3+Bawana_NG!P3+Bawana_RLNG!P3+Bawana_Spot!P3</f>
        <v>154.93803382663845</v>
      </c>
      <c r="D3" s="195">
        <f t="shared" ref="D3:D66" si="0">B3-C3</f>
        <v>-0.17803382663845468</v>
      </c>
      <c r="E3" s="194">
        <f>PPCL_NG!J3+PPCL_Spot!J3+GT_NG!J3+GT_Spot!J3+Bawana_NG!J3+Bawana_RLNG!J3+Bawana_Spot!J3</f>
        <v>77.489999999999995</v>
      </c>
      <c r="F3" s="194">
        <f>PPCL_NG!Q3+PPCL_Spot!Q3+GT_NG!Q3+GT_Spot!Q3+Bawana_NG!Q3+Bawana_RLNG!Q3+Bawana_Spot!Q3</f>
        <v>77.608393234672292</v>
      </c>
      <c r="G3" s="195">
        <f t="shared" ref="G3:G66" si="1">E3-F3</f>
        <v>-0.1183932346722969</v>
      </c>
      <c r="H3" s="194">
        <f>PPCL_NG!K3+PPCL_Spot!K3+GT_NG!K3+GT_Spot!K3+Bawana_NG!K3+Bawana_RLNG!K3+Bawana_Spot!K3</f>
        <v>15.08</v>
      </c>
      <c r="I3" s="194">
        <f>PPCL_NG!R3+PPCL_Spot!R3+GT_NG!R3+GT_Spot!R3+Bawana_NG!R3+Bawana_RLNG!R3+Bawana_Spot!R3</f>
        <v>15.079999999999998</v>
      </c>
      <c r="J3" s="195">
        <f t="shared" ref="J3:J66" si="2">H3-I3</f>
        <v>0</v>
      </c>
      <c r="K3" s="194">
        <f>PPCL_NG!L3+PPCL_Spot!L3+GT_NG!L3+GT_Spot!L3+Bawana_NG!L3+Bawana_RLNG!L3+Bawana_Spot!L3</f>
        <v>66.849999999999994</v>
      </c>
      <c r="L3" s="194">
        <f>PPCL_NG!S3+PPCL_Spot!S3+GT_NG!S3+GT_Spot!S3+Bawana_NG!S3+Bawana_RLNG!S3+Bawana_Spot!S3</f>
        <v>66.880782241014799</v>
      </c>
      <c r="M3" s="195">
        <f t="shared" ref="M3:M66" si="3">K3-L3</f>
        <v>-3.0782241014804868E-2</v>
      </c>
      <c r="N3" s="194">
        <f>PPCL_NG!M3+PPCL_Spot!M3+GT_NG!M3+GT_Spot!M3+Bawana_NG!M3+Bawana_RLNG!M3+Bawana_Spot!M3</f>
        <v>90.38</v>
      </c>
      <c r="O3" s="194">
        <f>PPCL_NG!T3+PPCL_Spot!T3+GT_NG!T3+GT_Spot!T3+Bawana_NG!T3+Bawana_RLNG!T3+Bawana_Spot!T3</f>
        <v>90.542790697674405</v>
      </c>
      <c r="P3" s="195">
        <f t="shared" ref="P3:P66" si="4">N3-O3</f>
        <v>-0.16279069767441001</v>
      </c>
      <c r="Q3" s="195">
        <f>D3+G3+J3+M3+P3</f>
        <v>-0.48999999999996646</v>
      </c>
    </row>
    <row r="4" spans="1:17">
      <c r="A4" s="34" t="s">
        <v>46</v>
      </c>
      <c r="B4" s="194">
        <f>PPCL_NG!I4+PPCL_Spot!I4+GT_NG!I4+GT_Spot!I4+Bawana_NG!I4+Bawana_RLNG!I4+Bawana_Spot!I4</f>
        <v>154.76</v>
      </c>
      <c r="C4" s="194">
        <f>PPCL_NG!P4+PPCL_Spot!P4+GT_NG!P4+GT_Spot!P4+Bawana_NG!P4+Bawana_RLNG!P4+Bawana_Spot!P4</f>
        <v>154.93803382663845</v>
      </c>
      <c r="D4" s="195">
        <f t="shared" si="0"/>
        <v>-0.17803382663845468</v>
      </c>
      <c r="E4" s="194">
        <f>PPCL_NG!J4+PPCL_Spot!J4+GT_NG!J4+GT_Spot!J4+Bawana_NG!J4+Bawana_RLNG!J4+Bawana_Spot!J4</f>
        <v>77.489999999999995</v>
      </c>
      <c r="F4" s="194">
        <f>PPCL_NG!Q4+PPCL_Spot!Q4+GT_NG!Q4+GT_Spot!Q4+Bawana_NG!Q4+Bawana_RLNG!Q4+Bawana_Spot!Q4</f>
        <v>77.608393234672292</v>
      </c>
      <c r="G4" s="195">
        <f t="shared" si="1"/>
        <v>-0.1183932346722969</v>
      </c>
      <c r="H4" s="194">
        <f>PPCL_NG!K4+PPCL_Spot!K4+GT_NG!K4+GT_Spot!K4+Bawana_NG!K4+Bawana_RLNG!K4+Bawana_Spot!K4</f>
        <v>15.08</v>
      </c>
      <c r="I4" s="194">
        <f>PPCL_NG!R4+PPCL_Spot!R4+GT_NG!R4+GT_Spot!R4+Bawana_NG!R4+Bawana_RLNG!R4+Bawana_Spot!R4</f>
        <v>15.079999999999998</v>
      </c>
      <c r="J4" s="195">
        <f t="shared" si="2"/>
        <v>0</v>
      </c>
      <c r="K4" s="194">
        <f>PPCL_NG!L4+PPCL_Spot!L4+GT_NG!L4+GT_Spot!L4+Bawana_NG!L4+Bawana_RLNG!L4+Bawana_Spot!L4</f>
        <v>66.849999999999994</v>
      </c>
      <c r="L4" s="194">
        <f>PPCL_NG!S4+PPCL_Spot!S4+GT_NG!S4+GT_Spot!S4+Bawana_NG!S4+Bawana_RLNG!S4+Bawana_Spot!S4</f>
        <v>66.880782241014799</v>
      </c>
      <c r="M4" s="195">
        <f t="shared" si="3"/>
        <v>-3.0782241014804868E-2</v>
      </c>
      <c r="N4" s="194">
        <f>PPCL_NG!M4+PPCL_Spot!M4+GT_NG!M4+GT_Spot!M4+Bawana_NG!M4+Bawana_RLNG!M4+Bawana_Spot!M4</f>
        <v>90.38</v>
      </c>
      <c r="O4" s="194">
        <f>PPCL_NG!T4+PPCL_Spot!T4+GT_NG!T4+GT_Spot!T4+Bawana_NG!T4+Bawana_RLNG!T4+Bawana_Spot!T4</f>
        <v>90.542790697674405</v>
      </c>
      <c r="P4" s="195">
        <f t="shared" si="4"/>
        <v>-0.16279069767441001</v>
      </c>
      <c r="Q4" s="195">
        <f t="shared" ref="Q4:Q67" si="5">D4+G4+J4+M4+P4</f>
        <v>-0.48999999999996646</v>
      </c>
    </row>
    <row r="5" spans="1:17">
      <c r="A5" s="34" t="s">
        <v>47</v>
      </c>
      <c r="B5" s="194">
        <f>PPCL_NG!I5+PPCL_Spot!I5+GT_NG!I5+GT_Spot!I5+Bawana_NG!I5+Bawana_RLNG!I5+Bawana_Spot!I5</f>
        <v>154.76</v>
      </c>
      <c r="C5" s="194">
        <f>PPCL_NG!P5+PPCL_Spot!P5+GT_NG!P5+GT_Spot!P5+Bawana_NG!P5+Bawana_RLNG!P5+Bawana_Spot!P5</f>
        <v>154.93803382663845</v>
      </c>
      <c r="D5" s="195">
        <f t="shared" si="0"/>
        <v>-0.17803382663845468</v>
      </c>
      <c r="E5" s="194">
        <f>PPCL_NG!J5+PPCL_Spot!J5+GT_NG!J5+GT_Spot!J5+Bawana_NG!J5+Bawana_RLNG!J5+Bawana_Spot!J5</f>
        <v>77.489999999999995</v>
      </c>
      <c r="F5" s="194">
        <f>PPCL_NG!Q5+PPCL_Spot!Q5+GT_NG!Q5+GT_Spot!Q5+Bawana_NG!Q5+Bawana_RLNG!Q5+Bawana_Spot!Q5</f>
        <v>77.608393234672292</v>
      </c>
      <c r="G5" s="195">
        <f t="shared" si="1"/>
        <v>-0.1183932346722969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15.079999999999998</v>
      </c>
      <c r="J5" s="195">
        <f t="shared" si="2"/>
        <v>0</v>
      </c>
      <c r="K5" s="194">
        <f>PPCL_NG!L5+PPCL_Spot!L5+GT_NG!L5+GT_Spot!L5+Bawana_NG!L5+Bawana_RLNG!L5+Bawana_Spot!L5</f>
        <v>66.849999999999994</v>
      </c>
      <c r="L5" s="194">
        <f>PPCL_NG!S5+PPCL_Spot!S5+GT_NG!S5+GT_Spot!S5+Bawana_NG!S5+Bawana_RLNG!S5+Bawana_Spot!S5</f>
        <v>66.880782241014799</v>
      </c>
      <c r="M5" s="195">
        <f t="shared" si="3"/>
        <v>-3.0782241014804868E-2</v>
      </c>
      <c r="N5" s="194">
        <f>PPCL_NG!M5+PPCL_Spot!M5+GT_NG!M5+GT_Spot!M5+Bawana_NG!M5+Bawana_RLNG!M5+Bawana_Spot!M5</f>
        <v>90.38</v>
      </c>
      <c r="O5" s="194">
        <f>PPCL_NG!T5+PPCL_Spot!T5+GT_NG!T5+GT_Spot!T5+Bawana_NG!T5+Bawana_RLNG!T5+Bawana_Spot!T5</f>
        <v>90.542790697674405</v>
      </c>
      <c r="P5" s="195">
        <f t="shared" si="4"/>
        <v>-0.16279069767441001</v>
      </c>
      <c r="Q5" s="195">
        <f t="shared" si="5"/>
        <v>-0.48999999999996646</v>
      </c>
    </row>
    <row r="6" spans="1:17">
      <c r="A6" s="34" t="s">
        <v>48</v>
      </c>
      <c r="B6" s="194">
        <f>PPCL_NG!I6+PPCL_Spot!I6+GT_NG!I6+GT_Spot!I6+Bawana_NG!I6+Bawana_RLNG!I6+Bawana_Spot!I6</f>
        <v>154.76</v>
      </c>
      <c r="C6" s="194">
        <f>PPCL_NG!P6+PPCL_Spot!P6+GT_NG!P6+GT_Spot!P6+Bawana_NG!P6+Bawana_RLNG!P6+Bawana_Spot!P6</f>
        <v>154.93803382663845</v>
      </c>
      <c r="D6" s="195">
        <f t="shared" si="0"/>
        <v>-0.17803382663845468</v>
      </c>
      <c r="E6" s="194">
        <f>PPCL_NG!J6+PPCL_Spot!J6+GT_NG!J6+GT_Spot!J6+Bawana_NG!J6+Bawana_RLNG!J6+Bawana_Spot!J6</f>
        <v>77.489999999999995</v>
      </c>
      <c r="F6" s="194">
        <f>PPCL_NG!Q6+PPCL_Spot!Q6+GT_NG!Q6+GT_Spot!Q6+Bawana_NG!Q6+Bawana_RLNG!Q6+Bawana_Spot!Q6</f>
        <v>77.608393234672292</v>
      </c>
      <c r="G6" s="195">
        <f t="shared" si="1"/>
        <v>-0.1183932346722969</v>
      </c>
      <c r="H6" s="194">
        <f>PPCL_NG!K6+PPCL_Spot!K6+GT_NG!K6+GT_Spot!K6+Bawana_NG!K6+Bawana_RLNG!K6+Bawana_Spot!K6</f>
        <v>15.08</v>
      </c>
      <c r="I6" s="194">
        <f>PPCL_NG!R6+PPCL_Spot!R6+GT_NG!R6+GT_Spot!R6+Bawana_NG!R6+Bawana_RLNG!R6+Bawana_Spot!R6</f>
        <v>15.079999999999998</v>
      </c>
      <c r="J6" s="195">
        <f t="shared" si="2"/>
        <v>0</v>
      </c>
      <c r="K6" s="194">
        <f>PPCL_NG!L6+PPCL_Spot!L6+GT_NG!L6+GT_Spot!L6+Bawana_NG!L6+Bawana_RLNG!L6+Bawana_Spot!L6</f>
        <v>66.849999999999994</v>
      </c>
      <c r="L6" s="194">
        <f>PPCL_NG!S6+PPCL_Spot!S6+GT_NG!S6+GT_Spot!S6+Bawana_NG!S6+Bawana_RLNG!S6+Bawana_Spot!S6</f>
        <v>66.880782241014799</v>
      </c>
      <c r="M6" s="195">
        <f t="shared" si="3"/>
        <v>-3.0782241014804868E-2</v>
      </c>
      <c r="N6" s="194">
        <f>PPCL_NG!M6+PPCL_Spot!M6+GT_NG!M6+GT_Spot!M6+Bawana_NG!M6+Bawana_RLNG!M6+Bawana_Spot!M6</f>
        <v>90.38</v>
      </c>
      <c r="O6" s="194">
        <f>PPCL_NG!T6+PPCL_Spot!T6+GT_NG!T6+GT_Spot!T6+Bawana_NG!T6+Bawana_RLNG!T6+Bawana_Spot!T6</f>
        <v>90.542790697674405</v>
      </c>
      <c r="P6" s="195">
        <f t="shared" si="4"/>
        <v>-0.16279069767441001</v>
      </c>
      <c r="Q6" s="195">
        <f t="shared" si="5"/>
        <v>-0.48999999999996646</v>
      </c>
    </row>
    <row r="7" spans="1:17">
      <c r="A7" s="34" t="s">
        <v>49</v>
      </c>
      <c r="B7" s="194">
        <f>PPCL_NG!I7+PPCL_Spot!I7+GT_NG!I7+GT_Spot!I7+Bawana_NG!I7+Bawana_RLNG!I7+Bawana_Spot!I7</f>
        <v>154.76</v>
      </c>
      <c r="C7" s="194">
        <f>PPCL_NG!P7+PPCL_Spot!P7+GT_NG!P7+GT_Spot!P7+Bawana_NG!P7+Bawana_RLNG!P7+Bawana_Spot!P7</f>
        <v>154.93803382663845</v>
      </c>
      <c r="D7" s="195">
        <f t="shared" si="0"/>
        <v>-0.17803382663845468</v>
      </c>
      <c r="E7" s="194">
        <f>PPCL_NG!J7+PPCL_Spot!J7+GT_NG!J7+GT_Spot!J7+Bawana_NG!J7+Bawana_RLNG!J7+Bawana_Spot!J7</f>
        <v>77.489999999999995</v>
      </c>
      <c r="F7" s="194">
        <f>PPCL_NG!Q7+PPCL_Spot!Q7+GT_NG!Q7+GT_Spot!Q7+Bawana_NG!Q7+Bawana_RLNG!Q7+Bawana_Spot!Q7</f>
        <v>77.608393234672292</v>
      </c>
      <c r="G7" s="195">
        <f t="shared" si="1"/>
        <v>-0.1183932346722969</v>
      </c>
      <c r="H7" s="194">
        <f>PPCL_NG!K7+PPCL_Spot!K7+GT_NG!K7+GT_Spot!K7+Bawana_NG!K7+Bawana_RLNG!K7+Bawana_Spot!K7</f>
        <v>15.08</v>
      </c>
      <c r="I7" s="194">
        <f>PPCL_NG!R7+PPCL_Spot!R7+GT_NG!R7+GT_Spot!R7+Bawana_NG!R7+Bawana_RLNG!R7+Bawana_Spot!R7</f>
        <v>15.079999999999998</v>
      </c>
      <c r="J7" s="195">
        <f t="shared" si="2"/>
        <v>0</v>
      </c>
      <c r="K7" s="194">
        <f>PPCL_NG!L7+PPCL_Spot!L7+GT_NG!L7+GT_Spot!L7+Bawana_NG!L7+Bawana_RLNG!L7+Bawana_Spot!L7</f>
        <v>66.849999999999994</v>
      </c>
      <c r="L7" s="194">
        <f>PPCL_NG!S7+PPCL_Spot!S7+GT_NG!S7+GT_Spot!S7+Bawana_NG!S7+Bawana_RLNG!S7+Bawana_Spot!S7</f>
        <v>66.880782241014799</v>
      </c>
      <c r="M7" s="195">
        <f t="shared" si="3"/>
        <v>-3.0782241014804868E-2</v>
      </c>
      <c r="N7" s="194">
        <f>PPCL_NG!M7+PPCL_Spot!M7+GT_NG!M7+GT_Spot!M7+Bawana_NG!M7+Bawana_RLNG!M7+Bawana_Spot!M7</f>
        <v>90.38</v>
      </c>
      <c r="O7" s="194">
        <f>PPCL_NG!T7+PPCL_Spot!T7+GT_NG!T7+GT_Spot!T7+Bawana_NG!T7+Bawana_RLNG!T7+Bawana_Spot!T7</f>
        <v>90.542790697674405</v>
      </c>
      <c r="P7" s="195">
        <f t="shared" si="4"/>
        <v>-0.16279069767441001</v>
      </c>
      <c r="Q7" s="195">
        <f t="shared" si="5"/>
        <v>-0.48999999999996646</v>
      </c>
    </row>
    <row r="8" spans="1:17">
      <c r="A8" s="34" t="s">
        <v>50</v>
      </c>
      <c r="B8" s="194">
        <f>PPCL_NG!I8+PPCL_Spot!I8+GT_NG!I8+GT_Spot!I8+Bawana_NG!I8+Bawana_RLNG!I8+Bawana_Spot!I8</f>
        <v>154.76</v>
      </c>
      <c r="C8" s="194">
        <f>PPCL_NG!P8+PPCL_Spot!P8+GT_NG!P8+GT_Spot!P8+Bawana_NG!P8+Bawana_RLNG!P8+Bawana_Spot!P8</f>
        <v>154.93803382663845</v>
      </c>
      <c r="D8" s="195">
        <f t="shared" si="0"/>
        <v>-0.17803382663845468</v>
      </c>
      <c r="E8" s="194">
        <f>PPCL_NG!J8+PPCL_Spot!J8+GT_NG!J8+GT_Spot!J8+Bawana_NG!J8+Bawana_RLNG!J8+Bawana_Spot!J8</f>
        <v>77.489999999999995</v>
      </c>
      <c r="F8" s="194">
        <f>PPCL_NG!Q8+PPCL_Spot!Q8+GT_NG!Q8+GT_Spot!Q8+Bawana_NG!Q8+Bawana_RLNG!Q8+Bawana_Spot!Q8</f>
        <v>77.608393234672292</v>
      </c>
      <c r="G8" s="195">
        <f t="shared" si="1"/>
        <v>-0.1183932346722969</v>
      </c>
      <c r="H8" s="194">
        <f>PPCL_NG!K8+PPCL_Spot!K8+GT_NG!K8+GT_Spot!K8+Bawana_NG!K8+Bawana_RLNG!K8+Bawana_Spot!K8</f>
        <v>15.08</v>
      </c>
      <c r="I8" s="194">
        <f>PPCL_NG!R8+PPCL_Spot!R8+GT_NG!R8+GT_Spot!R8+Bawana_NG!R8+Bawana_RLNG!R8+Bawana_Spot!R8</f>
        <v>15.079999999999998</v>
      </c>
      <c r="J8" s="195">
        <f t="shared" si="2"/>
        <v>0</v>
      </c>
      <c r="K8" s="194">
        <f>PPCL_NG!L8+PPCL_Spot!L8+GT_NG!L8+GT_Spot!L8+Bawana_NG!L8+Bawana_RLNG!L8+Bawana_Spot!L8</f>
        <v>66.849999999999994</v>
      </c>
      <c r="L8" s="194">
        <f>PPCL_NG!S8+PPCL_Spot!S8+GT_NG!S8+GT_Spot!S8+Bawana_NG!S8+Bawana_RLNG!S8+Bawana_Spot!S8</f>
        <v>66.880782241014799</v>
      </c>
      <c r="M8" s="195">
        <f t="shared" si="3"/>
        <v>-3.0782241014804868E-2</v>
      </c>
      <c r="N8" s="194">
        <f>PPCL_NG!M8+PPCL_Spot!M8+GT_NG!M8+GT_Spot!M8+Bawana_NG!M8+Bawana_RLNG!M8+Bawana_Spot!M8</f>
        <v>90.38</v>
      </c>
      <c r="O8" s="194">
        <f>PPCL_NG!T8+PPCL_Spot!T8+GT_NG!T8+GT_Spot!T8+Bawana_NG!T8+Bawana_RLNG!T8+Bawana_Spot!T8</f>
        <v>90.542790697674405</v>
      </c>
      <c r="P8" s="195">
        <f t="shared" si="4"/>
        <v>-0.16279069767441001</v>
      </c>
      <c r="Q8" s="195">
        <f t="shared" si="5"/>
        <v>-0.48999999999996646</v>
      </c>
    </row>
    <row r="9" spans="1:17">
      <c r="A9" s="34" t="s">
        <v>51</v>
      </c>
      <c r="B9" s="194">
        <f>PPCL_NG!I9+PPCL_Spot!I9+GT_NG!I9+GT_Spot!I9+Bawana_NG!I9+Bawana_RLNG!I9+Bawana_Spot!I9</f>
        <v>154.76</v>
      </c>
      <c r="C9" s="194">
        <f>PPCL_NG!P9+PPCL_Spot!P9+GT_NG!P9+GT_Spot!P9+Bawana_NG!P9+Bawana_RLNG!P9+Bawana_Spot!P9</f>
        <v>154.93803382663847</v>
      </c>
      <c r="D9" s="195">
        <f t="shared" si="0"/>
        <v>-0.17803382663848311</v>
      </c>
      <c r="E9" s="194">
        <f>PPCL_NG!J9+PPCL_Spot!J9+GT_NG!J9+GT_Spot!J9+Bawana_NG!J9+Bawana_RLNG!J9+Bawana_Spot!J9</f>
        <v>77.489999999999995</v>
      </c>
      <c r="F9" s="194">
        <f>PPCL_NG!Q9+PPCL_Spot!Q9+GT_NG!Q9+GT_Spot!Q9+Bawana_NG!Q9+Bawana_RLNG!Q9+Bawana_Spot!Q9</f>
        <v>77.608393234672306</v>
      </c>
      <c r="G9" s="195">
        <f t="shared" si="1"/>
        <v>-0.11839323467231111</v>
      </c>
      <c r="H9" s="194">
        <f>PPCL_NG!K9+PPCL_Spot!K9+GT_NG!K9+GT_Spot!K9+Bawana_NG!K9+Bawana_RLNG!K9+Bawana_Spot!K9</f>
        <v>15.08</v>
      </c>
      <c r="I9" s="194">
        <f>PPCL_NG!R9+PPCL_Spot!R9+GT_NG!R9+GT_Spot!R9+Bawana_NG!R9+Bawana_RLNG!R9+Bawana_Spot!R9</f>
        <v>15.08</v>
      </c>
      <c r="J9" s="195">
        <f t="shared" si="2"/>
        <v>0</v>
      </c>
      <c r="K9" s="194">
        <f>PPCL_NG!L9+PPCL_Spot!L9+GT_NG!L9+GT_Spot!L9+Bawana_NG!L9+Bawana_RLNG!L9+Bawana_Spot!L9</f>
        <v>66.849999999999994</v>
      </c>
      <c r="L9" s="194">
        <f>PPCL_NG!S9+PPCL_Spot!S9+GT_NG!S9+GT_Spot!S9+Bawana_NG!S9+Bawana_RLNG!S9+Bawana_Spot!S9</f>
        <v>66.880782241014799</v>
      </c>
      <c r="M9" s="195">
        <f t="shared" si="3"/>
        <v>-3.0782241014804868E-2</v>
      </c>
      <c r="N9" s="194">
        <f>PPCL_NG!M9+PPCL_Spot!M9+GT_NG!M9+GT_Spot!M9+Bawana_NG!M9+Bawana_RLNG!M9+Bawana_Spot!M9</f>
        <v>92.77</v>
      </c>
      <c r="O9" s="194">
        <f>PPCL_NG!T9+PPCL_Spot!T9+GT_NG!T9+GT_Spot!T9+Bawana_NG!T9+Bawana_RLNG!T9+Bawana_Spot!T9</f>
        <v>92.93279069767442</v>
      </c>
      <c r="P9" s="195">
        <f t="shared" si="4"/>
        <v>-0.16279069767442422</v>
      </c>
      <c r="Q9" s="195">
        <f t="shared" si="5"/>
        <v>-0.49000000000002331</v>
      </c>
    </row>
    <row r="10" spans="1:17">
      <c r="A10" s="34" t="s">
        <v>52</v>
      </c>
      <c r="B10" s="194">
        <f>PPCL_NG!I10+PPCL_Spot!I10+GT_NG!I10+GT_Spot!I10+Bawana_NG!I10+Bawana_RLNG!I10+Bawana_Spot!I10</f>
        <v>154.76</v>
      </c>
      <c r="C10" s="194">
        <f>PPCL_NG!P10+PPCL_Spot!P10+GT_NG!P10+GT_Spot!P10+Bawana_NG!P10+Bawana_RLNG!P10+Bawana_Spot!P10</f>
        <v>154.93803382663847</v>
      </c>
      <c r="D10" s="195">
        <f t="shared" si="0"/>
        <v>-0.17803382663848311</v>
      </c>
      <c r="E10" s="194">
        <f>PPCL_NG!J10+PPCL_Spot!J10+GT_NG!J10+GT_Spot!J10+Bawana_NG!J10+Bawana_RLNG!J10+Bawana_Spot!J10</f>
        <v>77.489999999999995</v>
      </c>
      <c r="F10" s="194">
        <f>PPCL_NG!Q10+PPCL_Spot!Q10+GT_NG!Q10+GT_Spot!Q10+Bawana_NG!Q10+Bawana_RLNG!Q10+Bawana_Spot!Q10</f>
        <v>77.608393234672306</v>
      </c>
      <c r="G10" s="195">
        <f t="shared" si="1"/>
        <v>-0.11839323467231111</v>
      </c>
      <c r="H10" s="194">
        <f>PPCL_NG!K10+PPCL_Spot!K10+GT_NG!K10+GT_Spot!K10+Bawana_NG!K10+Bawana_RLNG!K10+Bawana_Spot!K10</f>
        <v>15.08</v>
      </c>
      <c r="I10" s="194">
        <f>PPCL_NG!R10+PPCL_Spot!R10+GT_NG!R10+GT_Spot!R10+Bawana_NG!R10+Bawana_RLNG!R10+Bawana_Spot!R10</f>
        <v>15.08</v>
      </c>
      <c r="J10" s="195">
        <f t="shared" si="2"/>
        <v>0</v>
      </c>
      <c r="K10" s="194">
        <f>PPCL_NG!L10+PPCL_Spot!L10+GT_NG!L10+GT_Spot!L10+Bawana_NG!L10+Bawana_RLNG!L10+Bawana_Spot!L10</f>
        <v>66.849999999999994</v>
      </c>
      <c r="L10" s="194">
        <f>PPCL_NG!S10+PPCL_Spot!S10+GT_NG!S10+GT_Spot!S10+Bawana_NG!S10+Bawana_RLNG!S10+Bawana_Spot!S10</f>
        <v>66.880782241014799</v>
      </c>
      <c r="M10" s="195">
        <f t="shared" si="3"/>
        <v>-3.0782241014804868E-2</v>
      </c>
      <c r="N10" s="194">
        <f>PPCL_NG!M10+PPCL_Spot!M10+GT_NG!M10+GT_Spot!M10+Bawana_NG!M10+Bawana_RLNG!M10+Bawana_Spot!M10</f>
        <v>92.77</v>
      </c>
      <c r="O10" s="194">
        <f>PPCL_NG!T10+PPCL_Spot!T10+GT_NG!T10+GT_Spot!T10+Bawana_NG!T10+Bawana_RLNG!T10+Bawana_Spot!T10</f>
        <v>92.93279069767442</v>
      </c>
      <c r="P10" s="195">
        <f t="shared" si="4"/>
        <v>-0.16279069767442422</v>
      </c>
      <c r="Q10" s="195">
        <f t="shared" si="5"/>
        <v>-0.49000000000002331</v>
      </c>
    </row>
    <row r="11" spans="1:17">
      <c r="A11" s="34" t="s">
        <v>53</v>
      </c>
      <c r="B11" s="194">
        <f>PPCL_NG!I11+PPCL_Spot!I11+GT_NG!I11+GT_Spot!I11+Bawana_NG!I11+Bawana_RLNG!I11+Bawana_Spot!I11</f>
        <v>138.91</v>
      </c>
      <c r="C11" s="194">
        <f>PPCL_NG!P11+PPCL_Spot!P11+GT_NG!P11+GT_Spot!P11+Bawana_NG!P11+Bawana_RLNG!P11+Bawana_Spot!P11</f>
        <v>139.08415945687113</v>
      </c>
      <c r="D11" s="195">
        <f t="shared" si="0"/>
        <v>-0.17415945687113776</v>
      </c>
      <c r="E11" s="194">
        <f>PPCL_NG!J11+PPCL_Spot!J11+GT_NG!J11+GT_Spot!J11+Bawana_NG!J11+Bawana_RLNG!J11+Bawana_Spot!J11</f>
        <v>80.919999999999987</v>
      </c>
      <c r="F11" s="194">
        <f>PPCL_NG!Q11+PPCL_Spot!Q11+GT_NG!Q11+GT_Spot!Q11+Bawana_NG!Q11+Bawana_RLNG!Q11+Bawana_Spot!Q11</f>
        <v>81.036153075553017</v>
      </c>
      <c r="G11" s="195">
        <f t="shared" si="1"/>
        <v>-0.11615307555302934</v>
      </c>
      <c r="H11" s="194">
        <f>PPCL_NG!K11+PPCL_Spot!K11+GT_NG!K11+GT_Spot!K11+Bawana_NG!K11+Bawana_RLNG!K11+Bawana_Spot!K11</f>
        <v>15.08</v>
      </c>
      <c r="I11" s="194">
        <f>PPCL_NG!R11+PPCL_Spot!R11+GT_NG!R11+GT_Spot!R11+Bawana_NG!R11+Bawana_RLNG!R11+Bawana_Spot!R11</f>
        <v>15.079729867246403</v>
      </c>
      <c r="J11" s="195">
        <f t="shared" si="2"/>
        <v>2.7013275359699662E-4</v>
      </c>
      <c r="K11" s="194">
        <f>PPCL_NG!L11+PPCL_Spot!L11+GT_NG!L11+GT_Spot!L11+Bawana_NG!L11+Bawana_RLNG!L11+Bawana_Spot!L11</f>
        <v>67.48</v>
      </c>
      <c r="L11" s="194">
        <f>PPCL_NG!S11+PPCL_Spot!S11+GT_NG!S11+GT_Spot!S11+Bawana_NG!S11+Bawana_RLNG!S11+Bawana_Spot!S11</f>
        <v>67.509874243420086</v>
      </c>
      <c r="M11" s="195">
        <f t="shared" si="3"/>
        <v>-2.9874243420081825E-2</v>
      </c>
      <c r="N11" s="194">
        <f>PPCL_NG!M11+PPCL_Spot!M11+GT_NG!M11+GT_Spot!M11+Bawana_NG!M11+Bawana_RLNG!M11+Bawana_Spot!M11</f>
        <v>98.91</v>
      </c>
      <c r="O11" s="194">
        <f>PPCL_NG!T11+PPCL_Spot!T11+GT_NG!T11+GT_Spot!T11+Bawana_NG!T11+Bawana_RLNG!T11+Bawana_Spot!T11</f>
        <v>99.07008335690935</v>
      </c>
      <c r="P11" s="195">
        <f t="shared" si="4"/>
        <v>-0.16008335690935382</v>
      </c>
      <c r="Q11" s="195">
        <f t="shared" si="5"/>
        <v>-0.48000000000000576</v>
      </c>
    </row>
    <row r="12" spans="1:17">
      <c r="A12" s="34" t="s">
        <v>54</v>
      </c>
      <c r="B12" s="194">
        <f>PPCL_NG!I12+PPCL_Spot!I12+GT_NG!I12+GT_Spot!I12+Bawana_NG!I12+Bawana_RLNG!I12+Bawana_Spot!I12</f>
        <v>138.91</v>
      </c>
      <c r="C12" s="194">
        <f>PPCL_NG!P12+PPCL_Spot!P12+GT_NG!P12+GT_Spot!P12+Bawana_NG!P12+Bawana_RLNG!P12+Bawana_Spot!P12</f>
        <v>139.08415945687113</v>
      </c>
      <c r="D12" s="195">
        <f t="shared" si="0"/>
        <v>-0.17415945687113776</v>
      </c>
      <c r="E12" s="194">
        <f>PPCL_NG!J12+PPCL_Spot!J12+GT_NG!J12+GT_Spot!J12+Bawana_NG!J12+Bawana_RLNG!J12+Bawana_Spot!J12</f>
        <v>80.919999999999987</v>
      </c>
      <c r="F12" s="194">
        <f>PPCL_NG!Q12+PPCL_Spot!Q12+GT_NG!Q12+GT_Spot!Q12+Bawana_NG!Q12+Bawana_RLNG!Q12+Bawana_Spot!Q12</f>
        <v>81.036153075553017</v>
      </c>
      <c r="G12" s="195">
        <f t="shared" si="1"/>
        <v>-0.11615307555302934</v>
      </c>
      <c r="H12" s="194">
        <f>PPCL_NG!K12+PPCL_Spot!K12+GT_NG!K12+GT_Spot!K12+Bawana_NG!K12+Bawana_RLNG!K12+Bawana_Spot!K12</f>
        <v>15.08</v>
      </c>
      <c r="I12" s="194">
        <f>PPCL_NG!R12+PPCL_Spot!R12+GT_NG!R12+GT_Spot!R12+Bawana_NG!R12+Bawana_RLNG!R12+Bawana_Spot!R12</f>
        <v>15.079729867246403</v>
      </c>
      <c r="J12" s="195">
        <f t="shared" si="2"/>
        <v>2.7013275359699662E-4</v>
      </c>
      <c r="K12" s="194">
        <f>PPCL_NG!L12+PPCL_Spot!L12+GT_NG!L12+GT_Spot!L12+Bawana_NG!L12+Bawana_RLNG!L12+Bawana_Spot!L12</f>
        <v>67.48</v>
      </c>
      <c r="L12" s="194">
        <f>PPCL_NG!S12+PPCL_Spot!S12+GT_NG!S12+GT_Spot!S12+Bawana_NG!S12+Bawana_RLNG!S12+Bawana_Spot!S12</f>
        <v>67.509874243420086</v>
      </c>
      <c r="M12" s="195">
        <f t="shared" si="3"/>
        <v>-2.9874243420081825E-2</v>
      </c>
      <c r="N12" s="194">
        <f>PPCL_NG!M12+PPCL_Spot!M12+GT_NG!M12+GT_Spot!M12+Bawana_NG!M12+Bawana_RLNG!M12+Bawana_Spot!M12</f>
        <v>98.91</v>
      </c>
      <c r="O12" s="194">
        <f>PPCL_NG!T12+PPCL_Spot!T12+GT_NG!T12+GT_Spot!T12+Bawana_NG!T12+Bawana_RLNG!T12+Bawana_Spot!T12</f>
        <v>99.07008335690935</v>
      </c>
      <c r="P12" s="195">
        <f t="shared" si="4"/>
        <v>-0.16008335690935382</v>
      </c>
      <c r="Q12" s="195">
        <f t="shared" si="5"/>
        <v>-0.48000000000000576</v>
      </c>
    </row>
    <row r="13" spans="1:17">
      <c r="A13" s="34" t="s">
        <v>55</v>
      </c>
      <c r="B13" s="194">
        <f>PPCL_NG!I13+PPCL_Spot!I13+GT_NG!I13+GT_Spot!I13+Bawana_NG!I13+Bawana_RLNG!I13+Bawana_Spot!I13</f>
        <v>138.91</v>
      </c>
      <c r="C13" s="194">
        <f>PPCL_NG!P13+PPCL_Spot!P13+GT_NG!P13+GT_Spot!P13+Bawana_NG!P13+Bawana_RLNG!P13+Bawana_Spot!P13</f>
        <v>139.08415945687113</v>
      </c>
      <c r="D13" s="195">
        <f t="shared" si="0"/>
        <v>-0.17415945687113776</v>
      </c>
      <c r="E13" s="194">
        <f>PPCL_NG!J13+PPCL_Spot!J13+GT_NG!J13+GT_Spot!J13+Bawana_NG!J13+Bawana_RLNG!J13+Bawana_Spot!J13</f>
        <v>80.919999999999987</v>
      </c>
      <c r="F13" s="194">
        <f>PPCL_NG!Q13+PPCL_Spot!Q13+GT_NG!Q13+GT_Spot!Q13+Bawana_NG!Q13+Bawana_RLNG!Q13+Bawana_Spot!Q13</f>
        <v>81.036153075553017</v>
      </c>
      <c r="G13" s="195">
        <f t="shared" si="1"/>
        <v>-0.11615307555302934</v>
      </c>
      <c r="H13" s="194">
        <f>PPCL_NG!K13+PPCL_Spot!K13+GT_NG!K13+GT_Spot!K13+Bawana_NG!K13+Bawana_RLNG!K13+Bawana_Spot!K13</f>
        <v>15.08</v>
      </c>
      <c r="I13" s="194">
        <f>PPCL_NG!R13+PPCL_Spot!R13+GT_NG!R13+GT_Spot!R13+Bawana_NG!R13+Bawana_RLNG!R13+Bawana_Spot!R13</f>
        <v>15.079729867246403</v>
      </c>
      <c r="J13" s="195">
        <f t="shared" si="2"/>
        <v>2.7013275359699662E-4</v>
      </c>
      <c r="K13" s="194">
        <f>PPCL_NG!L13+PPCL_Spot!L13+GT_NG!L13+GT_Spot!L13+Bawana_NG!L13+Bawana_RLNG!L13+Bawana_Spot!L13</f>
        <v>67.48</v>
      </c>
      <c r="L13" s="194">
        <f>PPCL_NG!S13+PPCL_Spot!S13+GT_NG!S13+GT_Spot!S13+Bawana_NG!S13+Bawana_RLNG!S13+Bawana_Spot!S13</f>
        <v>67.509874243420086</v>
      </c>
      <c r="M13" s="195">
        <f t="shared" si="3"/>
        <v>-2.9874243420081825E-2</v>
      </c>
      <c r="N13" s="194">
        <f>PPCL_NG!M13+PPCL_Spot!M13+GT_NG!M13+GT_Spot!M13+Bawana_NG!M13+Bawana_RLNG!M13+Bawana_Spot!M13</f>
        <v>98.91</v>
      </c>
      <c r="O13" s="194">
        <f>PPCL_NG!T13+PPCL_Spot!T13+GT_NG!T13+GT_Spot!T13+Bawana_NG!T13+Bawana_RLNG!T13+Bawana_Spot!T13</f>
        <v>99.07008335690935</v>
      </c>
      <c r="P13" s="195">
        <f t="shared" si="4"/>
        <v>-0.16008335690935382</v>
      </c>
      <c r="Q13" s="195">
        <f t="shared" si="5"/>
        <v>-0.48000000000000576</v>
      </c>
    </row>
    <row r="14" spans="1:17">
      <c r="A14" s="34" t="s">
        <v>56</v>
      </c>
      <c r="B14" s="194">
        <f>PPCL_NG!I14+PPCL_Spot!I14+GT_NG!I14+GT_Spot!I14+Bawana_NG!I14+Bawana_RLNG!I14+Bawana_Spot!I14</f>
        <v>138.91</v>
      </c>
      <c r="C14" s="194">
        <f>PPCL_NG!P14+PPCL_Spot!P14+GT_NG!P14+GT_Spot!P14+Bawana_NG!P14+Bawana_RLNG!P14+Bawana_Spot!P14</f>
        <v>139.08415945687113</v>
      </c>
      <c r="D14" s="195">
        <f t="shared" si="0"/>
        <v>-0.17415945687113776</v>
      </c>
      <c r="E14" s="194">
        <f>PPCL_NG!J14+PPCL_Spot!J14+GT_NG!J14+GT_Spot!J14+Bawana_NG!J14+Bawana_RLNG!J14+Bawana_Spot!J14</f>
        <v>80.919999999999987</v>
      </c>
      <c r="F14" s="194">
        <f>PPCL_NG!Q14+PPCL_Spot!Q14+GT_NG!Q14+GT_Spot!Q14+Bawana_NG!Q14+Bawana_RLNG!Q14+Bawana_Spot!Q14</f>
        <v>81.036153075553017</v>
      </c>
      <c r="G14" s="195">
        <f t="shared" si="1"/>
        <v>-0.11615307555302934</v>
      </c>
      <c r="H14" s="194">
        <f>PPCL_NG!K14+PPCL_Spot!K14+GT_NG!K14+GT_Spot!K14+Bawana_NG!K14+Bawana_RLNG!K14+Bawana_Spot!K14</f>
        <v>15.08</v>
      </c>
      <c r="I14" s="194">
        <f>PPCL_NG!R14+PPCL_Spot!R14+GT_NG!R14+GT_Spot!R14+Bawana_NG!R14+Bawana_RLNG!R14+Bawana_Spot!R14</f>
        <v>15.079729867246403</v>
      </c>
      <c r="J14" s="195">
        <f t="shared" si="2"/>
        <v>2.7013275359699662E-4</v>
      </c>
      <c r="K14" s="194">
        <f>PPCL_NG!L14+PPCL_Spot!L14+GT_NG!L14+GT_Spot!L14+Bawana_NG!L14+Bawana_RLNG!L14+Bawana_Spot!L14</f>
        <v>67.48</v>
      </c>
      <c r="L14" s="194">
        <f>PPCL_NG!S14+PPCL_Spot!S14+GT_NG!S14+GT_Spot!S14+Bawana_NG!S14+Bawana_RLNG!S14+Bawana_Spot!S14</f>
        <v>67.509874243420086</v>
      </c>
      <c r="M14" s="195">
        <f t="shared" si="3"/>
        <v>-2.9874243420081825E-2</v>
      </c>
      <c r="N14" s="194">
        <f>PPCL_NG!M14+PPCL_Spot!M14+GT_NG!M14+GT_Spot!M14+Bawana_NG!M14+Bawana_RLNG!M14+Bawana_Spot!M14</f>
        <v>98.91</v>
      </c>
      <c r="O14" s="194">
        <f>PPCL_NG!T14+PPCL_Spot!T14+GT_NG!T14+GT_Spot!T14+Bawana_NG!T14+Bawana_RLNG!T14+Bawana_Spot!T14</f>
        <v>99.07008335690935</v>
      </c>
      <c r="P14" s="195">
        <f t="shared" si="4"/>
        <v>-0.16008335690935382</v>
      </c>
      <c r="Q14" s="195">
        <f t="shared" si="5"/>
        <v>-0.48000000000000576</v>
      </c>
    </row>
    <row r="15" spans="1:17">
      <c r="A15" s="34" t="s">
        <v>57</v>
      </c>
      <c r="B15" s="194">
        <f>PPCL_NG!I15+PPCL_Spot!I15+GT_NG!I15+GT_Spot!I15+Bawana_NG!I15+Bawana_RLNG!I15+Bawana_Spot!I15</f>
        <v>138.54000000000002</v>
      </c>
      <c r="C15" s="194">
        <f>PPCL_NG!P15+PPCL_Spot!P15+GT_NG!P15+GT_Spot!P15+Bawana_NG!P15+Bawana_RLNG!P15+Bawana_Spot!P15</f>
        <v>138.70300801977839</v>
      </c>
      <c r="D15" s="195">
        <f t="shared" si="0"/>
        <v>-0.16300801977837409</v>
      </c>
      <c r="E15" s="194">
        <f>PPCL_NG!J15+PPCL_Spot!J15+GT_NG!J15+GT_Spot!J15+Bawana_NG!J15+Bawana_RLNG!J15+Bawana_Spot!J15</f>
        <v>80.69</v>
      </c>
      <c r="F15" s="194">
        <f>PPCL_NG!Q15+PPCL_Spot!Q15+GT_NG!Q15+GT_Spot!Q15+Bawana_NG!Q15+Bawana_RLNG!Q15+Bawana_Spot!Q15</f>
        <v>80.798967059300125</v>
      </c>
      <c r="G15" s="195">
        <f t="shared" si="1"/>
        <v>-0.10896705930012729</v>
      </c>
      <c r="H15" s="194">
        <f>PPCL_NG!K15+PPCL_Spot!K15+GT_NG!K15+GT_Spot!K15+Bawana_NG!K15+Bawana_RLNG!K15+Bawana_Spot!K15</f>
        <v>15.08</v>
      </c>
      <c r="I15" s="194">
        <f>PPCL_NG!R15+PPCL_Spot!R15+GT_NG!R15+GT_Spot!R15+Bawana_NG!R15+Bawana_RLNG!R15+Bawana_Spot!R15</f>
        <v>15.079729867246403</v>
      </c>
      <c r="J15" s="195">
        <f t="shared" si="2"/>
        <v>2.7013275359699662E-4</v>
      </c>
      <c r="K15" s="194">
        <f>PPCL_NG!L15+PPCL_Spot!L15+GT_NG!L15+GT_Spot!L15+Bawana_NG!L15+Bawana_RLNG!L15+Bawana_Spot!L15</f>
        <v>67.42</v>
      </c>
      <c r="L15" s="194">
        <f>PPCL_NG!S15+PPCL_Spot!S15+GT_NG!S15+GT_Spot!S15+Bawana_NG!S15+Bawana_RLNG!S15+Bawana_Spot!S15</f>
        <v>67.448003016717678</v>
      </c>
      <c r="M15" s="195">
        <f t="shared" si="3"/>
        <v>-2.8003016717676132E-2</v>
      </c>
      <c r="N15" s="194">
        <f>PPCL_NG!M15+PPCL_Spot!M15+GT_NG!M15+GT_Spot!M15+Bawana_NG!M15+Bawana_RLNG!M15+Bawana_Spot!M15</f>
        <v>98.6</v>
      </c>
      <c r="O15" s="194">
        <f>PPCL_NG!T15+PPCL_Spot!T15+GT_NG!T15+GT_Spot!T15+Bawana_NG!T15+Bawana_RLNG!T15+Bawana_Spot!T15</f>
        <v>98.750292036957404</v>
      </c>
      <c r="P15" s="195">
        <f t="shared" si="4"/>
        <v>-0.15029203695740989</v>
      </c>
      <c r="Q15" s="195">
        <f t="shared" si="5"/>
        <v>-0.44999999999999041</v>
      </c>
    </row>
    <row r="16" spans="1:17">
      <c r="A16" s="34" t="s">
        <v>58</v>
      </c>
      <c r="B16" s="194">
        <f>PPCL_NG!I16+PPCL_Spot!I16+GT_NG!I16+GT_Spot!I16+Bawana_NG!I16+Bawana_RLNG!I16+Bawana_Spot!I16</f>
        <v>138.54000000000002</v>
      </c>
      <c r="C16" s="194">
        <f>PPCL_NG!P16+PPCL_Spot!P16+GT_NG!P16+GT_Spot!P16+Bawana_NG!P16+Bawana_RLNG!P16+Bawana_Spot!P16</f>
        <v>138.70300801977839</v>
      </c>
      <c r="D16" s="195">
        <f t="shared" si="0"/>
        <v>-0.16300801977837409</v>
      </c>
      <c r="E16" s="194">
        <f>PPCL_NG!J16+PPCL_Spot!J16+GT_NG!J16+GT_Spot!J16+Bawana_NG!J16+Bawana_RLNG!J16+Bawana_Spot!J16</f>
        <v>80.69</v>
      </c>
      <c r="F16" s="194">
        <f>PPCL_NG!Q16+PPCL_Spot!Q16+GT_NG!Q16+GT_Spot!Q16+Bawana_NG!Q16+Bawana_RLNG!Q16+Bawana_Spot!Q16</f>
        <v>80.798967059300125</v>
      </c>
      <c r="G16" s="195">
        <f t="shared" si="1"/>
        <v>-0.10896705930012729</v>
      </c>
      <c r="H16" s="194">
        <f>PPCL_NG!K16+PPCL_Spot!K16+GT_NG!K16+GT_Spot!K16+Bawana_NG!K16+Bawana_RLNG!K16+Bawana_Spot!K16</f>
        <v>15.08</v>
      </c>
      <c r="I16" s="194">
        <f>PPCL_NG!R16+PPCL_Spot!R16+GT_NG!R16+GT_Spot!R16+Bawana_NG!R16+Bawana_RLNG!R16+Bawana_Spot!R16</f>
        <v>15.079729867246403</v>
      </c>
      <c r="J16" s="195">
        <f t="shared" si="2"/>
        <v>2.7013275359699662E-4</v>
      </c>
      <c r="K16" s="194">
        <f>PPCL_NG!L16+PPCL_Spot!L16+GT_NG!L16+GT_Spot!L16+Bawana_NG!L16+Bawana_RLNG!L16+Bawana_Spot!L16</f>
        <v>67.42</v>
      </c>
      <c r="L16" s="194">
        <f>PPCL_NG!S16+PPCL_Spot!S16+GT_NG!S16+GT_Spot!S16+Bawana_NG!S16+Bawana_RLNG!S16+Bawana_Spot!S16</f>
        <v>67.448003016717678</v>
      </c>
      <c r="M16" s="195">
        <f t="shared" si="3"/>
        <v>-2.8003016717676132E-2</v>
      </c>
      <c r="N16" s="194">
        <f>PPCL_NG!M16+PPCL_Spot!M16+GT_NG!M16+GT_Spot!M16+Bawana_NG!M16+Bawana_RLNG!M16+Bawana_Spot!M16</f>
        <v>98.6</v>
      </c>
      <c r="O16" s="194">
        <f>PPCL_NG!T16+PPCL_Spot!T16+GT_NG!T16+GT_Spot!T16+Bawana_NG!T16+Bawana_RLNG!T16+Bawana_Spot!T16</f>
        <v>98.750292036957404</v>
      </c>
      <c r="P16" s="195">
        <f t="shared" si="4"/>
        <v>-0.15029203695740989</v>
      </c>
      <c r="Q16" s="195">
        <f t="shared" si="5"/>
        <v>-0.44999999999999041</v>
      </c>
    </row>
    <row r="17" spans="1:17">
      <c r="A17" s="34" t="s">
        <v>59</v>
      </c>
      <c r="B17" s="194">
        <f>PPCL_NG!I17+PPCL_Spot!I17+GT_NG!I17+GT_Spot!I17+Bawana_NG!I17+Bawana_RLNG!I17+Bawana_Spot!I17</f>
        <v>138.54000000000002</v>
      </c>
      <c r="C17" s="194">
        <f>PPCL_NG!P17+PPCL_Spot!P17+GT_NG!P17+GT_Spot!P17+Bawana_NG!P17+Bawana_RLNG!P17+Bawana_Spot!P17</f>
        <v>138.70300801977839</v>
      </c>
      <c r="D17" s="195">
        <f t="shared" si="0"/>
        <v>-0.16300801977837409</v>
      </c>
      <c r="E17" s="194">
        <f>PPCL_NG!J17+PPCL_Spot!J17+GT_NG!J17+GT_Spot!J17+Bawana_NG!J17+Bawana_RLNG!J17+Bawana_Spot!J17</f>
        <v>80.69</v>
      </c>
      <c r="F17" s="194">
        <f>PPCL_NG!Q17+PPCL_Spot!Q17+GT_NG!Q17+GT_Spot!Q17+Bawana_NG!Q17+Bawana_RLNG!Q17+Bawana_Spot!Q17</f>
        <v>80.798967059300125</v>
      </c>
      <c r="G17" s="195">
        <f t="shared" si="1"/>
        <v>-0.10896705930012729</v>
      </c>
      <c r="H17" s="194">
        <f>PPCL_NG!K17+PPCL_Spot!K17+GT_NG!K17+GT_Spot!K17+Bawana_NG!K17+Bawana_RLNG!K17+Bawana_Spot!K17</f>
        <v>15.08</v>
      </c>
      <c r="I17" s="194">
        <f>PPCL_NG!R17+PPCL_Spot!R17+GT_NG!R17+GT_Spot!R17+Bawana_NG!R17+Bawana_RLNG!R17+Bawana_Spot!R17</f>
        <v>15.079729867246403</v>
      </c>
      <c r="J17" s="195">
        <f t="shared" si="2"/>
        <v>2.7013275359699662E-4</v>
      </c>
      <c r="K17" s="194">
        <f>PPCL_NG!L17+PPCL_Spot!L17+GT_NG!L17+GT_Spot!L17+Bawana_NG!L17+Bawana_RLNG!L17+Bawana_Spot!L17</f>
        <v>67.42</v>
      </c>
      <c r="L17" s="194">
        <f>PPCL_NG!S17+PPCL_Spot!S17+GT_NG!S17+GT_Spot!S17+Bawana_NG!S17+Bawana_RLNG!S17+Bawana_Spot!S17</f>
        <v>67.448003016717678</v>
      </c>
      <c r="M17" s="195">
        <f t="shared" si="3"/>
        <v>-2.8003016717676132E-2</v>
      </c>
      <c r="N17" s="194">
        <f>PPCL_NG!M17+PPCL_Spot!M17+GT_NG!M17+GT_Spot!M17+Bawana_NG!M17+Bawana_RLNG!M17+Bawana_Spot!M17</f>
        <v>98.6</v>
      </c>
      <c r="O17" s="194">
        <f>PPCL_NG!T17+PPCL_Spot!T17+GT_NG!T17+GT_Spot!T17+Bawana_NG!T17+Bawana_RLNG!T17+Bawana_Spot!T17</f>
        <v>98.750292036957404</v>
      </c>
      <c r="P17" s="195">
        <f t="shared" si="4"/>
        <v>-0.15029203695740989</v>
      </c>
      <c r="Q17" s="195">
        <f t="shared" si="5"/>
        <v>-0.44999999999999041</v>
      </c>
    </row>
    <row r="18" spans="1:17">
      <c r="A18" s="34" t="s">
        <v>60</v>
      </c>
      <c r="B18" s="194">
        <f>PPCL_NG!I18+PPCL_Spot!I18+GT_NG!I18+GT_Spot!I18+Bawana_NG!I18+Bawana_RLNG!I18+Bawana_Spot!I18</f>
        <v>138.54000000000002</v>
      </c>
      <c r="C18" s="194">
        <f>PPCL_NG!P18+PPCL_Spot!P18+GT_NG!P18+GT_Spot!P18+Bawana_NG!P18+Bawana_RLNG!P18+Bawana_Spot!P18</f>
        <v>138.70300801977839</v>
      </c>
      <c r="D18" s="195">
        <f t="shared" si="0"/>
        <v>-0.16300801977837409</v>
      </c>
      <c r="E18" s="194">
        <f>PPCL_NG!J18+PPCL_Spot!J18+GT_NG!J18+GT_Spot!J18+Bawana_NG!J18+Bawana_RLNG!J18+Bawana_Spot!J18</f>
        <v>80.69</v>
      </c>
      <c r="F18" s="194">
        <f>PPCL_NG!Q18+PPCL_Spot!Q18+GT_NG!Q18+GT_Spot!Q18+Bawana_NG!Q18+Bawana_RLNG!Q18+Bawana_Spot!Q18</f>
        <v>80.798967059300125</v>
      </c>
      <c r="G18" s="195">
        <f t="shared" si="1"/>
        <v>-0.10896705930012729</v>
      </c>
      <c r="H18" s="194">
        <f>PPCL_NG!K18+PPCL_Spot!K18+GT_NG!K18+GT_Spot!K18+Bawana_NG!K18+Bawana_RLNG!K18+Bawana_Spot!K18</f>
        <v>15.08</v>
      </c>
      <c r="I18" s="194">
        <f>PPCL_NG!R18+PPCL_Spot!R18+GT_NG!R18+GT_Spot!R18+Bawana_NG!R18+Bawana_RLNG!R18+Bawana_Spot!R18</f>
        <v>15.079729867246403</v>
      </c>
      <c r="J18" s="195">
        <f t="shared" si="2"/>
        <v>2.7013275359699662E-4</v>
      </c>
      <c r="K18" s="194">
        <f>PPCL_NG!L18+PPCL_Spot!L18+GT_NG!L18+GT_Spot!L18+Bawana_NG!L18+Bawana_RLNG!L18+Bawana_Spot!L18</f>
        <v>67.42</v>
      </c>
      <c r="L18" s="194">
        <f>PPCL_NG!S18+PPCL_Spot!S18+GT_NG!S18+GT_Spot!S18+Bawana_NG!S18+Bawana_RLNG!S18+Bawana_Spot!S18</f>
        <v>67.448003016717678</v>
      </c>
      <c r="M18" s="195">
        <f t="shared" si="3"/>
        <v>-2.8003016717676132E-2</v>
      </c>
      <c r="N18" s="194">
        <f>PPCL_NG!M18+PPCL_Spot!M18+GT_NG!M18+GT_Spot!M18+Bawana_NG!M18+Bawana_RLNG!M18+Bawana_Spot!M18</f>
        <v>98.6</v>
      </c>
      <c r="O18" s="194">
        <f>PPCL_NG!T18+PPCL_Spot!T18+GT_NG!T18+GT_Spot!T18+Bawana_NG!T18+Bawana_RLNG!T18+Bawana_Spot!T18</f>
        <v>98.750292036957404</v>
      </c>
      <c r="P18" s="195">
        <f t="shared" si="4"/>
        <v>-0.15029203695740989</v>
      </c>
      <c r="Q18" s="195">
        <f t="shared" si="5"/>
        <v>-0.44999999999999041</v>
      </c>
    </row>
    <row r="19" spans="1:17">
      <c r="A19" s="34" t="s">
        <v>61</v>
      </c>
      <c r="B19" s="194">
        <f>PPCL_NG!I19+PPCL_Spot!I19+GT_NG!I19+GT_Spot!I19+Bawana_NG!I19+Bawana_RLNG!I19+Bawana_Spot!I19</f>
        <v>138.54000000000002</v>
      </c>
      <c r="C19" s="194">
        <f>PPCL_NG!P19+PPCL_Spot!P19+GT_NG!P19+GT_Spot!P19+Bawana_NG!P19+Bawana_RLNG!P19+Bawana_Spot!P19</f>
        <v>138.70300801977839</v>
      </c>
      <c r="D19" s="195">
        <f t="shared" si="0"/>
        <v>-0.16300801977837409</v>
      </c>
      <c r="E19" s="194">
        <f>PPCL_NG!J19+PPCL_Spot!J19+GT_NG!J19+GT_Spot!J19+Bawana_NG!J19+Bawana_RLNG!J19+Bawana_Spot!J19</f>
        <v>80.69</v>
      </c>
      <c r="F19" s="194">
        <f>PPCL_NG!Q19+PPCL_Spot!Q19+GT_NG!Q19+GT_Spot!Q19+Bawana_NG!Q19+Bawana_RLNG!Q19+Bawana_Spot!Q19</f>
        <v>80.798967059300125</v>
      </c>
      <c r="G19" s="195">
        <f t="shared" si="1"/>
        <v>-0.10896705930012729</v>
      </c>
      <c r="H19" s="194">
        <f>PPCL_NG!K19+PPCL_Spot!K19+GT_NG!K19+GT_Spot!K19+Bawana_NG!K19+Bawana_RLNG!K19+Bawana_Spot!K19</f>
        <v>15.08</v>
      </c>
      <c r="I19" s="194">
        <f>PPCL_NG!R19+PPCL_Spot!R19+GT_NG!R19+GT_Spot!R19+Bawana_NG!R19+Bawana_RLNG!R19+Bawana_Spot!R19</f>
        <v>15.079729867246403</v>
      </c>
      <c r="J19" s="195">
        <f t="shared" si="2"/>
        <v>2.7013275359699662E-4</v>
      </c>
      <c r="K19" s="194">
        <f>PPCL_NG!L19+PPCL_Spot!L19+GT_NG!L19+GT_Spot!L19+Bawana_NG!L19+Bawana_RLNG!L19+Bawana_Spot!L19</f>
        <v>67.42</v>
      </c>
      <c r="L19" s="194">
        <f>PPCL_NG!S19+PPCL_Spot!S19+GT_NG!S19+GT_Spot!S19+Bawana_NG!S19+Bawana_RLNG!S19+Bawana_Spot!S19</f>
        <v>67.448003016717678</v>
      </c>
      <c r="M19" s="195">
        <f t="shared" si="3"/>
        <v>-2.8003016717676132E-2</v>
      </c>
      <c r="N19" s="194">
        <f>PPCL_NG!M19+PPCL_Spot!M19+GT_NG!M19+GT_Spot!M19+Bawana_NG!M19+Bawana_RLNG!M19+Bawana_Spot!M19</f>
        <v>98.6</v>
      </c>
      <c r="O19" s="194">
        <f>PPCL_NG!T19+PPCL_Spot!T19+GT_NG!T19+GT_Spot!T19+Bawana_NG!T19+Bawana_RLNG!T19+Bawana_Spot!T19</f>
        <v>98.750292036957404</v>
      </c>
      <c r="P19" s="195">
        <f t="shared" si="4"/>
        <v>-0.15029203695740989</v>
      </c>
      <c r="Q19" s="195">
        <f t="shared" si="5"/>
        <v>-0.44999999999999041</v>
      </c>
    </row>
    <row r="20" spans="1:17">
      <c r="A20" s="34" t="s">
        <v>62</v>
      </c>
      <c r="B20" s="194">
        <f>PPCL_NG!I20+PPCL_Spot!I20+GT_NG!I20+GT_Spot!I20+Bawana_NG!I20+Bawana_RLNG!I20+Bawana_Spot!I20</f>
        <v>138.54000000000002</v>
      </c>
      <c r="C20" s="194">
        <f>PPCL_NG!P20+PPCL_Spot!P20+GT_NG!P20+GT_Spot!P20+Bawana_NG!P20+Bawana_RLNG!P20+Bawana_Spot!P20</f>
        <v>138.70300801977839</v>
      </c>
      <c r="D20" s="195">
        <f t="shared" si="0"/>
        <v>-0.16300801977837409</v>
      </c>
      <c r="E20" s="194">
        <f>PPCL_NG!J20+PPCL_Spot!J20+GT_NG!J20+GT_Spot!J20+Bawana_NG!J20+Bawana_RLNG!J20+Bawana_Spot!J20</f>
        <v>80.69</v>
      </c>
      <c r="F20" s="194">
        <f>PPCL_NG!Q20+PPCL_Spot!Q20+GT_NG!Q20+GT_Spot!Q20+Bawana_NG!Q20+Bawana_RLNG!Q20+Bawana_Spot!Q20</f>
        <v>80.798967059300125</v>
      </c>
      <c r="G20" s="195">
        <f t="shared" si="1"/>
        <v>-0.10896705930012729</v>
      </c>
      <c r="H20" s="194">
        <f>PPCL_NG!K20+PPCL_Spot!K20+GT_NG!K20+GT_Spot!K20+Bawana_NG!K20+Bawana_RLNG!K20+Bawana_Spot!K20</f>
        <v>15.08</v>
      </c>
      <c r="I20" s="194">
        <f>PPCL_NG!R20+PPCL_Spot!R20+GT_NG!R20+GT_Spot!R20+Bawana_NG!R20+Bawana_RLNG!R20+Bawana_Spot!R20</f>
        <v>15.079729867246403</v>
      </c>
      <c r="J20" s="195">
        <f t="shared" si="2"/>
        <v>2.7013275359699662E-4</v>
      </c>
      <c r="K20" s="194">
        <f>PPCL_NG!L20+PPCL_Spot!L20+GT_NG!L20+GT_Spot!L20+Bawana_NG!L20+Bawana_RLNG!L20+Bawana_Spot!L20</f>
        <v>67.42</v>
      </c>
      <c r="L20" s="194">
        <f>PPCL_NG!S20+PPCL_Spot!S20+GT_NG!S20+GT_Spot!S20+Bawana_NG!S20+Bawana_RLNG!S20+Bawana_Spot!S20</f>
        <v>67.448003016717678</v>
      </c>
      <c r="M20" s="195">
        <f t="shared" si="3"/>
        <v>-2.8003016717676132E-2</v>
      </c>
      <c r="N20" s="194">
        <f>PPCL_NG!M20+PPCL_Spot!M20+GT_NG!M20+GT_Spot!M20+Bawana_NG!M20+Bawana_RLNG!M20+Bawana_Spot!M20</f>
        <v>98.6</v>
      </c>
      <c r="O20" s="194">
        <f>PPCL_NG!T20+PPCL_Spot!T20+GT_NG!T20+GT_Spot!T20+Bawana_NG!T20+Bawana_RLNG!T20+Bawana_Spot!T20</f>
        <v>98.750292036957404</v>
      </c>
      <c r="P20" s="195">
        <f t="shared" si="4"/>
        <v>-0.15029203695740989</v>
      </c>
      <c r="Q20" s="195">
        <f t="shared" si="5"/>
        <v>-0.44999999999999041</v>
      </c>
    </row>
    <row r="21" spans="1:17">
      <c r="A21" s="34" t="s">
        <v>63</v>
      </c>
      <c r="B21" s="194">
        <f>PPCL_NG!I21+PPCL_Spot!I21+GT_NG!I21+GT_Spot!I21+Bawana_NG!I21+Bawana_RLNG!I21+Bawana_Spot!I21</f>
        <v>138.54000000000002</v>
      </c>
      <c r="C21" s="194">
        <f>PPCL_NG!P21+PPCL_Spot!P21+GT_NG!P21+GT_Spot!P21+Bawana_NG!P21+Bawana_RLNG!P21+Bawana_Spot!P21</f>
        <v>138.70300801977839</v>
      </c>
      <c r="D21" s="195">
        <f t="shared" si="0"/>
        <v>-0.16300801977837409</v>
      </c>
      <c r="E21" s="194">
        <f>PPCL_NG!J21+PPCL_Spot!J21+GT_NG!J21+GT_Spot!J21+Bawana_NG!J21+Bawana_RLNG!J21+Bawana_Spot!J21</f>
        <v>80.69</v>
      </c>
      <c r="F21" s="194">
        <f>PPCL_NG!Q21+PPCL_Spot!Q21+GT_NG!Q21+GT_Spot!Q21+Bawana_NG!Q21+Bawana_RLNG!Q21+Bawana_Spot!Q21</f>
        <v>80.798967059300125</v>
      </c>
      <c r="G21" s="195">
        <f t="shared" si="1"/>
        <v>-0.10896705930012729</v>
      </c>
      <c r="H21" s="194">
        <f>PPCL_NG!K21+PPCL_Spot!K21+GT_NG!K21+GT_Spot!K21+Bawana_NG!K21+Bawana_RLNG!K21+Bawana_Spot!K21</f>
        <v>15.08</v>
      </c>
      <c r="I21" s="194">
        <f>PPCL_NG!R21+PPCL_Spot!R21+GT_NG!R21+GT_Spot!R21+Bawana_NG!R21+Bawana_RLNG!R21+Bawana_Spot!R21</f>
        <v>15.079729867246403</v>
      </c>
      <c r="J21" s="195">
        <f t="shared" si="2"/>
        <v>2.7013275359699662E-4</v>
      </c>
      <c r="K21" s="194">
        <f>PPCL_NG!L21+PPCL_Spot!L21+GT_NG!L21+GT_Spot!L21+Bawana_NG!L21+Bawana_RLNG!L21+Bawana_Spot!L21</f>
        <v>67.42</v>
      </c>
      <c r="L21" s="194">
        <f>PPCL_NG!S21+PPCL_Spot!S21+GT_NG!S21+GT_Spot!S21+Bawana_NG!S21+Bawana_RLNG!S21+Bawana_Spot!S21</f>
        <v>67.448003016717678</v>
      </c>
      <c r="M21" s="195">
        <f t="shared" si="3"/>
        <v>-2.8003016717676132E-2</v>
      </c>
      <c r="N21" s="194">
        <f>PPCL_NG!M21+PPCL_Spot!M21+GT_NG!M21+GT_Spot!M21+Bawana_NG!M21+Bawana_RLNG!M21+Bawana_Spot!M21</f>
        <v>98.6</v>
      </c>
      <c r="O21" s="194">
        <f>PPCL_NG!T21+PPCL_Spot!T21+GT_NG!T21+GT_Spot!T21+Bawana_NG!T21+Bawana_RLNG!T21+Bawana_Spot!T21</f>
        <v>98.750292036957404</v>
      </c>
      <c r="P21" s="195">
        <f t="shared" si="4"/>
        <v>-0.15029203695740989</v>
      </c>
      <c r="Q21" s="195">
        <f t="shared" si="5"/>
        <v>-0.44999999999999041</v>
      </c>
    </row>
    <row r="22" spans="1:17">
      <c r="A22" s="34" t="s">
        <v>64</v>
      </c>
      <c r="B22" s="194">
        <f>PPCL_NG!I22+PPCL_Spot!I22+GT_NG!I22+GT_Spot!I22+Bawana_NG!I22+Bawana_RLNG!I22+Bawana_Spot!I22</f>
        <v>138.54000000000002</v>
      </c>
      <c r="C22" s="194">
        <f>PPCL_NG!P22+PPCL_Spot!P22+GT_NG!P22+GT_Spot!P22+Bawana_NG!P22+Bawana_RLNG!P22+Bawana_Spot!P22</f>
        <v>138.70300801977839</v>
      </c>
      <c r="D22" s="195">
        <f t="shared" si="0"/>
        <v>-0.16300801977837409</v>
      </c>
      <c r="E22" s="194">
        <f>PPCL_NG!J22+PPCL_Spot!J22+GT_NG!J22+GT_Spot!J22+Bawana_NG!J22+Bawana_RLNG!J22+Bawana_Spot!J22</f>
        <v>80.69</v>
      </c>
      <c r="F22" s="194">
        <f>PPCL_NG!Q22+PPCL_Spot!Q22+GT_NG!Q22+GT_Spot!Q22+Bawana_NG!Q22+Bawana_RLNG!Q22+Bawana_Spot!Q22</f>
        <v>80.798967059300125</v>
      </c>
      <c r="G22" s="195">
        <f t="shared" si="1"/>
        <v>-0.10896705930012729</v>
      </c>
      <c r="H22" s="194">
        <f>PPCL_NG!K22+PPCL_Spot!K22+GT_NG!K22+GT_Spot!K22+Bawana_NG!K22+Bawana_RLNG!K22+Bawana_Spot!K22</f>
        <v>15.08</v>
      </c>
      <c r="I22" s="194">
        <f>PPCL_NG!R22+PPCL_Spot!R22+GT_NG!R22+GT_Spot!R22+Bawana_NG!R22+Bawana_RLNG!R22+Bawana_Spot!R22</f>
        <v>15.079729867246403</v>
      </c>
      <c r="J22" s="195">
        <f t="shared" si="2"/>
        <v>2.7013275359699662E-4</v>
      </c>
      <c r="K22" s="194">
        <f>PPCL_NG!L22+PPCL_Spot!L22+GT_NG!L22+GT_Spot!L22+Bawana_NG!L22+Bawana_RLNG!L22+Bawana_Spot!L22</f>
        <v>67.42</v>
      </c>
      <c r="L22" s="194">
        <f>PPCL_NG!S22+PPCL_Spot!S22+GT_NG!S22+GT_Spot!S22+Bawana_NG!S22+Bawana_RLNG!S22+Bawana_Spot!S22</f>
        <v>67.448003016717678</v>
      </c>
      <c r="M22" s="195">
        <f t="shared" si="3"/>
        <v>-2.8003016717676132E-2</v>
      </c>
      <c r="N22" s="194">
        <f>PPCL_NG!M22+PPCL_Spot!M22+GT_NG!M22+GT_Spot!M22+Bawana_NG!M22+Bawana_RLNG!M22+Bawana_Spot!M22</f>
        <v>98.6</v>
      </c>
      <c r="O22" s="194">
        <f>PPCL_NG!T22+PPCL_Spot!T22+GT_NG!T22+GT_Spot!T22+Bawana_NG!T22+Bawana_RLNG!T22+Bawana_Spot!T22</f>
        <v>98.750292036957404</v>
      </c>
      <c r="P22" s="195">
        <f t="shared" si="4"/>
        <v>-0.15029203695740989</v>
      </c>
      <c r="Q22" s="195">
        <f t="shared" si="5"/>
        <v>-0.44999999999999041</v>
      </c>
    </row>
    <row r="23" spans="1:17">
      <c r="A23" s="34" t="s">
        <v>65</v>
      </c>
      <c r="B23" s="194">
        <f>PPCL_NG!I23+PPCL_Spot!I23+GT_NG!I23+GT_Spot!I23+Bawana_NG!I23+Bawana_RLNG!I23+Bawana_Spot!I23</f>
        <v>138.91</v>
      </c>
      <c r="C23" s="194">
        <f>PPCL_NG!P23+PPCL_Spot!P23+GT_NG!P23+GT_Spot!P23+Bawana_NG!P23+Bawana_RLNG!P23+Bawana_Spot!P23</f>
        <v>139.08415945687113</v>
      </c>
      <c r="D23" s="195">
        <f t="shared" si="0"/>
        <v>-0.17415945687113776</v>
      </c>
      <c r="E23" s="194">
        <f>PPCL_NG!J23+PPCL_Spot!J23+GT_NG!J23+GT_Spot!J23+Bawana_NG!J23+Bawana_RLNG!J23+Bawana_Spot!J23</f>
        <v>80.919999999999987</v>
      </c>
      <c r="F23" s="194">
        <f>PPCL_NG!Q23+PPCL_Spot!Q23+GT_NG!Q23+GT_Spot!Q23+Bawana_NG!Q23+Bawana_RLNG!Q23+Bawana_Spot!Q23</f>
        <v>81.036153075553017</v>
      </c>
      <c r="G23" s="195">
        <f t="shared" si="1"/>
        <v>-0.11615307555302934</v>
      </c>
      <c r="H23" s="194">
        <f>PPCL_NG!K23+PPCL_Spot!K23+GT_NG!K23+GT_Spot!K23+Bawana_NG!K23+Bawana_RLNG!K23+Bawana_Spot!K23</f>
        <v>15.08</v>
      </c>
      <c r="I23" s="194">
        <f>PPCL_NG!R23+PPCL_Spot!R23+GT_NG!R23+GT_Spot!R23+Bawana_NG!R23+Bawana_RLNG!R23+Bawana_Spot!R23</f>
        <v>15.079729867246403</v>
      </c>
      <c r="J23" s="195">
        <f t="shared" si="2"/>
        <v>2.7013275359699662E-4</v>
      </c>
      <c r="K23" s="194">
        <f>PPCL_NG!L23+PPCL_Spot!L23+GT_NG!L23+GT_Spot!L23+Bawana_NG!L23+Bawana_RLNG!L23+Bawana_Spot!L23</f>
        <v>67.48</v>
      </c>
      <c r="L23" s="194">
        <f>PPCL_NG!S23+PPCL_Spot!S23+GT_NG!S23+GT_Spot!S23+Bawana_NG!S23+Bawana_RLNG!S23+Bawana_Spot!S23</f>
        <v>67.509874243420086</v>
      </c>
      <c r="M23" s="195">
        <f t="shared" si="3"/>
        <v>-2.9874243420081825E-2</v>
      </c>
      <c r="N23" s="194">
        <f>PPCL_NG!M23+PPCL_Spot!M23+GT_NG!M23+GT_Spot!M23+Bawana_NG!M23+Bawana_RLNG!M23+Bawana_Spot!M23</f>
        <v>98.91</v>
      </c>
      <c r="O23" s="194">
        <f>PPCL_NG!T23+PPCL_Spot!T23+GT_NG!T23+GT_Spot!T23+Bawana_NG!T23+Bawana_RLNG!T23+Bawana_Spot!T23</f>
        <v>99.07008335690935</v>
      </c>
      <c r="P23" s="195">
        <f t="shared" si="4"/>
        <v>-0.16008335690935382</v>
      </c>
      <c r="Q23" s="195">
        <f t="shared" si="5"/>
        <v>-0.48000000000000576</v>
      </c>
    </row>
    <row r="24" spans="1:17">
      <c r="A24" s="34" t="s">
        <v>66</v>
      </c>
      <c r="B24" s="194">
        <f>PPCL_NG!I24+PPCL_Spot!I24+GT_NG!I24+GT_Spot!I24+Bawana_NG!I24+Bawana_RLNG!I24+Bawana_Spot!I24</f>
        <v>138.91</v>
      </c>
      <c r="C24" s="194">
        <f>PPCL_NG!P24+PPCL_Spot!P24+GT_NG!P24+GT_Spot!P24+Bawana_NG!P24+Bawana_RLNG!P24+Bawana_Spot!P24</f>
        <v>139.08415945687113</v>
      </c>
      <c r="D24" s="195">
        <f t="shared" si="0"/>
        <v>-0.17415945687113776</v>
      </c>
      <c r="E24" s="194">
        <f>PPCL_NG!J24+PPCL_Spot!J24+GT_NG!J24+GT_Spot!J24+Bawana_NG!J24+Bawana_RLNG!J24+Bawana_Spot!J24</f>
        <v>80.919999999999987</v>
      </c>
      <c r="F24" s="194">
        <f>PPCL_NG!Q24+PPCL_Spot!Q24+GT_NG!Q24+GT_Spot!Q24+Bawana_NG!Q24+Bawana_RLNG!Q24+Bawana_Spot!Q24</f>
        <v>81.036153075553017</v>
      </c>
      <c r="G24" s="195">
        <f t="shared" si="1"/>
        <v>-0.11615307555302934</v>
      </c>
      <c r="H24" s="194">
        <f>PPCL_NG!K24+PPCL_Spot!K24+GT_NG!K24+GT_Spot!K24+Bawana_NG!K24+Bawana_RLNG!K24+Bawana_Spot!K24</f>
        <v>15.08</v>
      </c>
      <c r="I24" s="194">
        <f>PPCL_NG!R24+PPCL_Spot!R24+GT_NG!R24+GT_Spot!R24+Bawana_NG!R24+Bawana_RLNG!R24+Bawana_Spot!R24</f>
        <v>15.079729867246403</v>
      </c>
      <c r="J24" s="195">
        <f t="shared" si="2"/>
        <v>2.7013275359699662E-4</v>
      </c>
      <c r="K24" s="194">
        <f>PPCL_NG!L24+PPCL_Spot!L24+GT_NG!L24+GT_Spot!L24+Bawana_NG!L24+Bawana_RLNG!L24+Bawana_Spot!L24</f>
        <v>67.48</v>
      </c>
      <c r="L24" s="194">
        <f>PPCL_NG!S24+PPCL_Spot!S24+GT_NG!S24+GT_Spot!S24+Bawana_NG!S24+Bawana_RLNG!S24+Bawana_Spot!S24</f>
        <v>67.509874243420086</v>
      </c>
      <c r="M24" s="195">
        <f t="shared" si="3"/>
        <v>-2.9874243420081825E-2</v>
      </c>
      <c r="N24" s="194">
        <f>PPCL_NG!M24+PPCL_Spot!M24+GT_NG!M24+GT_Spot!M24+Bawana_NG!M24+Bawana_RLNG!M24+Bawana_Spot!M24</f>
        <v>98.91</v>
      </c>
      <c r="O24" s="194">
        <f>PPCL_NG!T24+PPCL_Spot!T24+GT_NG!T24+GT_Spot!T24+Bawana_NG!T24+Bawana_RLNG!T24+Bawana_Spot!T24</f>
        <v>99.07008335690935</v>
      </c>
      <c r="P24" s="195">
        <f t="shared" si="4"/>
        <v>-0.16008335690935382</v>
      </c>
      <c r="Q24" s="195">
        <f t="shared" si="5"/>
        <v>-0.48000000000000576</v>
      </c>
    </row>
    <row r="25" spans="1:17">
      <c r="A25" s="34" t="s">
        <v>67</v>
      </c>
      <c r="B25" s="194">
        <f>PPCL_NG!I25+PPCL_Spot!I25+GT_NG!I25+GT_Spot!I25+Bawana_NG!I25+Bawana_RLNG!I25+Bawana_Spot!I25</f>
        <v>138.91</v>
      </c>
      <c r="C25" s="194">
        <f>PPCL_NG!P25+PPCL_Spot!P25+GT_NG!P25+GT_Spot!P25+Bawana_NG!P25+Bawana_RLNG!P25+Bawana_Spot!P25</f>
        <v>139.08415945687113</v>
      </c>
      <c r="D25" s="195">
        <f t="shared" si="0"/>
        <v>-0.17415945687113776</v>
      </c>
      <c r="E25" s="194">
        <f>PPCL_NG!J25+PPCL_Spot!J25+GT_NG!J25+GT_Spot!J25+Bawana_NG!J25+Bawana_RLNG!J25+Bawana_Spot!J25</f>
        <v>80.919999999999987</v>
      </c>
      <c r="F25" s="194">
        <f>PPCL_NG!Q25+PPCL_Spot!Q25+GT_NG!Q25+GT_Spot!Q25+Bawana_NG!Q25+Bawana_RLNG!Q25+Bawana_Spot!Q25</f>
        <v>81.036153075553017</v>
      </c>
      <c r="G25" s="195">
        <f t="shared" si="1"/>
        <v>-0.11615307555302934</v>
      </c>
      <c r="H25" s="194">
        <f>PPCL_NG!K25+PPCL_Spot!K25+GT_NG!K25+GT_Spot!K25+Bawana_NG!K25+Bawana_RLNG!K25+Bawana_Spot!K25</f>
        <v>15.08</v>
      </c>
      <c r="I25" s="194">
        <f>PPCL_NG!R25+PPCL_Spot!R25+GT_NG!R25+GT_Spot!R25+Bawana_NG!R25+Bawana_RLNG!R25+Bawana_Spot!R25</f>
        <v>15.079729867246403</v>
      </c>
      <c r="J25" s="195">
        <f t="shared" si="2"/>
        <v>2.7013275359699662E-4</v>
      </c>
      <c r="K25" s="194">
        <f>PPCL_NG!L25+PPCL_Spot!L25+GT_NG!L25+GT_Spot!L25+Bawana_NG!L25+Bawana_RLNG!L25+Bawana_Spot!L25</f>
        <v>67.48</v>
      </c>
      <c r="L25" s="194">
        <f>PPCL_NG!S25+PPCL_Spot!S25+GT_NG!S25+GT_Spot!S25+Bawana_NG!S25+Bawana_RLNG!S25+Bawana_Spot!S25</f>
        <v>67.509874243420086</v>
      </c>
      <c r="M25" s="195">
        <f t="shared" si="3"/>
        <v>-2.9874243420081825E-2</v>
      </c>
      <c r="N25" s="194">
        <f>PPCL_NG!M25+PPCL_Spot!M25+GT_NG!M25+GT_Spot!M25+Bawana_NG!M25+Bawana_RLNG!M25+Bawana_Spot!M25</f>
        <v>98.91</v>
      </c>
      <c r="O25" s="194">
        <f>PPCL_NG!T25+PPCL_Spot!T25+GT_NG!T25+GT_Spot!T25+Bawana_NG!T25+Bawana_RLNG!T25+Bawana_Spot!T25</f>
        <v>99.07008335690935</v>
      </c>
      <c r="P25" s="195">
        <f t="shared" si="4"/>
        <v>-0.16008335690935382</v>
      </c>
      <c r="Q25" s="195">
        <f t="shared" si="5"/>
        <v>-0.48000000000000576</v>
      </c>
    </row>
    <row r="26" spans="1:17">
      <c r="A26" s="34" t="s">
        <v>68</v>
      </c>
      <c r="B26" s="194">
        <f>PPCL_NG!I26+PPCL_Spot!I26+GT_NG!I26+GT_Spot!I26+Bawana_NG!I26+Bawana_RLNG!I26+Bawana_Spot!I26</f>
        <v>138.91</v>
      </c>
      <c r="C26" s="194">
        <f>PPCL_NG!P26+PPCL_Spot!P26+GT_NG!P26+GT_Spot!P26+Bawana_NG!P26+Bawana_RLNG!P26+Bawana_Spot!P26</f>
        <v>139.08415945687113</v>
      </c>
      <c r="D26" s="195">
        <f t="shared" si="0"/>
        <v>-0.17415945687113776</v>
      </c>
      <c r="E26" s="194">
        <f>PPCL_NG!J26+PPCL_Spot!J26+GT_NG!J26+GT_Spot!J26+Bawana_NG!J26+Bawana_RLNG!J26+Bawana_Spot!J26</f>
        <v>80.919999999999987</v>
      </c>
      <c r="F26" s="194">
        <f>PPCL_NG!Q26+PPCL_Spot!Q26+GT_NG!Q26+GT_Spot!Q26+Bawana_NG!Q26+Bawana_RLNG!Q26+Bawana_Spot!Q26</f>
        <v>81.036153075553017</v>
      </c>
      <c r="G26" s="195">
        <f t="shared" si="1"/>
        <v>-0.11615307555302934</v>
      </c>
      <c r="H26" s="194">
        <f>PPCL_NG!K26+PPCL_Spot!K26+GT_NG!K26+GT_Spot!K26+Bawana_NG!K26+Bawana_RLNG!K26+Bawana_Spot!K26</f>
        <v>15.08</v>
      </c>
      <c r="I26" s="194">
        <f>PPCL_NG!R26+PPCL_Spot!R26+GT_NG!R26+GT_Spot!R26+Bawana_NG!R26+Bawana_RLNG!R26+Bawana_Spot!R26</f>
        <v>15.079729867246403</v>
      </c>
      <c r="J26" s="195">
        <f t="shared" si="2"/>
        <v>2.7013275359699662E-4</v>
      </c>
      <c r="K26" s="194">
        <f>PPCL_NG!L26+PPCL_Spot!L26+GT_NG!L26+GT_Spot!L26+Bawana_NG!L26+Bawana_RLNG!L26+Bawana_Spot!L26</f>
        <v>67.48</v>
      </c>
      <c r="L26" s="194">
        <f>PPCL_NG!S26+PPCL_Spot!S26+GT_NG!S26+GT_Spot!S26+Bawana_NG!S26+Bawana_RLNG!S26+Bawana_Spot!S26</f>
        <v>67.509874243420086</v>
      </c>
      <c r="M26" s="195">
        <f t="shared" si="3"/>
        <v>-2.9874243420081825E-2</v>
      </c>
      <c r="N26" s="194">
        <f>PPCL_NG!M26+PPCL_Spot!M26+GT_NG!M26+GT_Spot!M26+Bawana_NG!M26+Bawana_RLNG!M26+Bawana_Spot!M26</f>
        <v>98.91</v>
      </c>
      <c r="O26" s="194">
        <f>PPCL_NG!T26+PPCL_Spot!T26+GT_NG!T26+GT_Spot!T26+Bawana_NG!T26+Bawana_RLNG!T26+Bawana_Spot!T26</f>
        <v>99.07008335690935</v>
      </c>
      <c r="P26" s="195">
        <f t="shared" si="4"/>
        <v>-0.16008335690935382</v>
      </c>
      <c r="Q26" s="195">
        <f t="shared" si="5"/>
        <v>-0.48000000000000576</v>
      </c>
    </row>
    <row r="27" spans="1:17">
      <c r="A27" s="34" t="s">
        <v>69</v>
      </c>
      <c r="B27" s="194">
        <f>PPCL_NG!I27+PPCL_Spot!I27+GT_NG!I27+GT_Spot!I27+Bawana_NG!I27+Bawana_RLNG!I27+Bawana_Spot!I27</f>
        <v>138.91</v>
      </c>
      <c r="C27" s="194">
        <f>PPCL_NG!P27+PPCL_Spot!P27+GT_NG!P27+GT_Spot!P27+Bawana_NG!P27+Bawana_RLNG!P27+Bawana_Spot!P27</f>
        <v>139.08415945687113</v>
      </c>
      <c r="D27" s="195">
        <f t="shared" si="0"/>
        <v>-0.17415945687113776</v>
      </c>
      <c r="E27" s="194">
        <f>PPCL_NG!J27+PPCL_Spot!J27+GT_NG!J27+GT_Spot!J27+Bawana_NG!J27+Bawana_RLNG!J27+Bawana_Spot!J27</f>
        <v>80.919999999999987</v>
      </c>
      <c r="F27" s="194">
        <f>PPCL_NG!Q27+PPCL_Spot!Q27+GT_NG!Q27+GT_Spot!Q27+Bawana_NG!Q27+Bawana_RLNG!Q27+Bawana_Spot!Q27</f>
        <v>81.036153075553017</v>
      </c>
      <c r="G27" s="195">
        <f t="shared" si="1"/>
        <v>-0.11615307555302934</v>
      </c>
      <c r="H27" s="194">
        <f>PPCL_NG!K27+PPCL_Spot!K27+GT_NG!K27+GT_Spot!K27+Bawana_NG!K27+Bawana_RLNG!K27+Bawana_Spot!K27</f>
        <v>15.08</v>
      </c>
      <c r="I27" s="194">
        <f>PPCL_NG!R27+PPCL_Spot!R27+GT_NG!R27+GT_Spot!R27+Bawana_NG!R27+Bawana_RLNG!R27+Bawana_Spot!R27</f>
        <v>15.079729867246403</v>
      </c>
      <c r="J27" s="195">
        <f t="shared" si="2"/>
        <v>2.7013275359699662E-4</v>
      </c>
      <c r="K27" s="194">
        <f>PPCL_NG!L27+PPCL_Spot!L27+GT_NG!L27+GT_Spot!L27+Bawana_NG!L27+Bawana_RLNG!L27+Bawana_Spot!L27</f>
        <v>67.48</v>
      </c>
      <c r="L27" s="194">
        <f>PPCL_NG!S27+PPCL_Spot!S27+GT_NG!S27+GT_Spot!S27+Bawana_NG!S27+Bawana_RLNG!S27+Bawana_Spot!S27</f>
        <v>67.509874243420086</v>
      </c>
      <c r="M27" s="195">
        <f t="shared" si="3"/>
        <v>-2.9874243420081825E-2</v>
      </c>
      <c r="N27" s="194">
        <f>PPCL_NG!M27+PPCL_Spot!M27+GT_NG!M27+GT_Spot!M27+Bawana_NG!M27+Bawana_RLNG!M27+Bawana_Spot!M27</f>
        <v>98.91</v>
      </c>
      <c r="O27" s="194">
        <f>PPCL_NG!T27+PPCL_Spot!T27+GT_NG!T27+GT_Spot!T27+Bawana_NG!T27+Bawana_RLNG!T27+Bawana_Spot!T27</f>
        <v>99.07008335690935</v>
      </c>
      <c r="P27" s="195">
        <f t="shared" si="4"/>
        <v>-0.16008335690935382</v>
      </c>
      <c r="Q27" s="195">
        <f t="shared" si="5"/>
        <v>-0.48000000000000576</v>
      </c>
    </row>
    <row r="28" spans="1:17">
      <c r="A28" s="34" t="s">
        <v>70</v>
      </c>
      <c r="B28" s="194">
        <f>PPCL_NG!I28+PPCL_Spot!I28+GT_NG!I28+GT_Spot!I28+Bawana_NG!I28+Bawana_RLNG!I28+Bawana_Spot!I28</f>
        <v>138.91</v>
      </c>
      <c r="C28" s="194">
        <f>PPCL_NG!P28+PPCL_Spot!P28+GT_NG!P28+GT_Spot!P28+Bawana_NG!P28+Bawana_RLNG!P28+Bawana_Spot!P28</f>
        <v>139.08415945687113</v>
      </c>
      <c r="D28" s="195">
        <f t="shared" si="0"/>
        <v>-0.17415945687113776</v>
      </c>
      <c r="E28" s="194">
        <f>PPCL_NG!J28+PPCL_Spot!J28+GT_NG!J28+GT_Spot!J28+Bawana_NG!J28+Bawana_RLNG!J28+Bawana_Spot!J28</f>
        <v>80.919999999999987</v>
      </c>
      <c r="F28" s="194">
        <f>PPCL_NG!Q28+PPCL_Spot!Q28+GT_NG!Q28+GT_Spot!Q28+Bawana_NG!Q28+Bawana_RLNG!Q28+Bawana_Spot!Q28</f>
        <v>81.036153075553017</v>
      </c>
      <c r="G28" s="195">
        <f t="shared" si="1"/>
        <v>-0.11615307555302934</v>
      </c>
      <c r="H28" s="194">
        <f>PPCL_NG!K28+PPCL_Spot!K28+GT_NG!K28+GT_Spot!K28+Bawana_NG!K28+Bawana_RLNG!K28+Bawana_Spot!K28</f>
        <v>15.08</v>
      </c>
      <c r="I28" s="194">
        <f>PPCL_NG!R28+PPCL_Spot!R28+GT_NG!R28+GT_Spot!R28+Bawana_NG!R28+Bawana_RLNG!R28+Bawana_Spot!R28</f>
        <v>15.079729867246403</v>
      </c>
      <c r="J28" s="195">
        <f t="shared" si="2"/>
        <v>2.7013275359699662E-4</v>
      </c>
      <c r="K28" s="194">
        <f>PPCL_NG!L28+PPCL_Spot!L28+GT_NG!L28+GT_Spot!L28+Bawana_NG!L28+Bawana_RLNG!L28+Bawana_Spot!L28</f>
        <v>67.48</v>
      </c>
      <c r="L28" s="194">
        <f>PPCL_NG!S28+PPCL_Spot!S28+GT_NG!S28+GT_Spot!S28+Bawana_NG!S28+Bawana_RLNG!S28+Bawana_Spot!S28</f>
        <v>67.509874243420086</v>
      </c>
      <c r="M28" s="195">
        <f t="shared" si="3"/>
        <v>-2.9874243420081825E-2</v>
      </c>
      <c r="N28" s="194">
        <f>PPCL_NG!M28+PPCL_Spot!M28+GT_NG!M28+GT_Spot!M28+Bawana_NG!M28+Bawana_RLNG!M28+Bawana_Spot!M28</f>
        <v>98.91</v>
      </c>
      <c r="O28" s="194">
        <f>PPCL_NG!T28+PPCL_Spot!T28+GT_NG!T28+GT_Spot!T28+Bawana_NG!T28+Bawana_RLNG!T28+Bawana_Spot!T28</f>
        <v>99.07008335690935</v>
      </c>
      <c r="P28" s="195">
        <f t="shared" si="4"/>
        <v>-0.16008335690935382</v>
      </c>
      <c r="Q28" s="195">
        <f t="shared" si="5"/>
        <v>-0.48000000000000576</v>
      </c>
    </row>
    <row r="29" spans="1:17">
      <c r="A29" s="34" t="s">
        <v>71</v>
      </c>
      <c r="B29" s="194">
        <f>PPCL_NG!I29+PPCL_Spot!I29+GT_NG!I29+GT_Spot!I29+Bawana_NG!I29+Bawana_RLNG!I29+Bawana_Spot!I29</f>
        <v>138.91</v>
      </c>
      <c r="C29" s="194">
        <f>PPCL_NG!P29+PPCL_Spot!P29+GT_NG!P29+GT_Spot!P29+Bawana_NG!P29+Bawana_RLNG!P29+Bawana_Spot!P29</f>
        <v>139.08415945687113</v>
      </c>
      <c r="D29" s="195">
        <f t="shared" si="0"/>
        <v>-0.17415945687113776</v>
      </c>
      <c r="E29" s="194">
        <f>PPCL_NG!J29+PPCL_Spot!J29+GT_NG!J29+GT_Spot!J29+Bawana_NG!J29+Bawana_RLNG!J29+Bawana_Spot!J29</f>
        <v>80.919999999999987</v>
      </c>
      <c r="F29" s="194">
        <f>PPCL_NG!Q29+PPCL_Spot!Q29+GT_NG!Q29+GT_Spot!Q29+Bawana_NG!Q29+Bawana_RLNG!Q29+Bawana_Spot!Q29</f>
        <v>81.036153075553017</v>
      </c>
      <c r="G29" s="195">
        <f t="shared" si="1"/>
        <v>-0.11615307555302934</v>
      </c>
      <c r="H29" s="194">
        <f>PPCL_NG!K29+PPCL_Spot!K29+GT_NG!K29+GT_Spot!K29+Bawana_NG!K29+Bawana_RLNG!K29+Bawana_Spot!K29</f>
        <v>15.08</v>
      </c>
      <c r="I29" s="194">
        <f>PPCL_NG!R29+PPCL_Spot!R29+GT_NG!R29+GT_Spot!R29+Bawana_NG!R29+Bawana_RLNG!R29+Bawana_Spot!R29</f>
        <v>15.079729867246403</v>
      </c>
      <c r="J29" s="195">
        <f t="shared" si="2"/>
        <v>2.7013275359699662E-4</v>
      </c>
      <c r="K29" s="194">
        <f>PPCL_NG!L29+PPCL_Spot!L29+GT_NG!L29+GT_Spot!L29+Bawana_NG!L29+Bawana_RLNG!L29+Bawana_Spot!L29</f>
        <v>67.48</v>
      </c>
      <c r="L29" s="194">
        <f>PPCL_NG!S29+PPCL_Spot!S29+GT_NG!S29+GT_Spot!S29+Bawana_NG!S29+Bawana_RLNG!S29+Bawana_Spot!S29</f>
        <v>67.509874243420086</v>
      </c>
      <c r="M29" s="195">
        <f t="shared" si="3"/>
        <v>-2.9874243420081825E-2</v>
      </c>
      <c r="N29" s="194">
        <f>PPCL_NG!M29+PPCL_Spot!M29+GT_NG!M29+GT_Spot!M29+Bawana_NG!M29+Bawana_RLNG!M29+Bawana_Spot!M29</f>
        <v>98.91</v>
      </c>
      <c r="O29" s="194">
        <f>PPCL_NG!T29+PPCL_Spot!T29+GT_NG!T29+GT_Spot!T29+Bawana_NG!T29+Bawana_RLNG!T29+Bawana_Spot!T29</f>
        <v>99.07008335690935</v>
      </c>
      <c r="P29" s="195">
        <f t="shared" si="4"/>
        <v>-0.16008335690935382</v>
      </c>
      <c r="Q29" s="195">
        <f t="shared" si="5"/>
        <v>-0.48000000000000576</v>
      </c>
    </row>
    <row r="30" spans="1:17">
      <c r="A30" s="34" t="s">
        <v>72</v>
      </c>
      <c r="B30" s="194">
        <f>PPCL_NG!I30+PPCL_Spot!I30+GT_NG!I30+GT_Spot!I30+Bawana_NG!I30+Bawana_RLNG!I30+Bawana_Spot!I30</f>
        <v>138.91</v>
      </c>
      <c r="C30" s="194">
        <f>PPCL_NG!P30+PPCL_Spot!P30+GT_NG!P30+GT_Spot!P30+Bawana_NG!P30+Bawana_RLNG!P30+Bawana_Spot!P30</f>
        <v>139.08415945687113</v>
      </c>
      <c r="D30" s="195">
        <f t="shared" si="0"/>
        <v>-0.17415945687113776</v>
      </c>
      <c r="E30" s="194">
        <f>PPCL_NG!J30+PPCL_Spot!J30+GT_NG!J30+GT_Spot!J30+Bawana_NG!J30+Bawana_RLNG!J30+Bawana_Spot!J30</f>
        <v>80.919999999999987</v>
      </c>
      <c r="F30" s="194">
        <f>PPCL_NG!Q30+PPCL_Spot!Q30+GT_NG!Q30+GT_Spot!Q30+Bawana_NG!Q30+Bawana_RLNG!Q30+Bawana_Spot!Q30</f>
        <v>81.036153075553017</v>
      </c>
      <c r="G30" s="195">
        <f t="shared" si="1"/>
        <v>-0.11615307555302934</v>
      </c>
      <c r="H30" s="194">
        <f>PPCL_NG!K30+PPCL_Spot!K30+GT_NG!K30+GT_Spot!K30+Bawana_NG!K30+Bawana_RLNG!K30+Bawana_Spot!K30</f>
        <v>15.08</v>
      </c>
      <c r="I30" s="194">
        <f>PPCL_NG!R30+PPCL_Spot!R30+GT_NG!R30+GT_Spot!R30+Bawana_NG!R30+Bawana_RLNG!R30+Bawana_Spot!R30</f>
        <v>15.079729867246403</v>
      </c>
      <c r="J30" s="195">
        <f t="shared" si="2"/>
        <v>2.7013275359699662E-4</v>
      </c>
      <c r="K30" s="194">
        <f>PPCL_NG!L30+PPCL_Spot!L30+GT_NG!L30+GT_Spot!L30+Bawana_NG!L30+Bawana_RLNG!L30+Bawana_Spot!L30</f>
        <v>67.48</v>
      </c>
      <c r="L30" s="194">
        <f>PPCL_NG!S30+PPCL_Spot!S30+GT_NG!S30+GT_Spot!S30+Bawana_NG!S30+Bawana_RLNG!S30+Bawana_Spot!S30</f>
        <v>67.509874243420086</v>
      </c>
      <c r="M30" s="195">
        <f t="shared" si="3"/>
        <v>-2.9874243420081825E-2</v>
      </c>
      <c r="N30" s="194">
        <f>PPCL_NG!M30+PPCL_Spot!M30+GT_NG!M30+GT_Spot!M30+Bawana_NG!M30+Bawana_RLNG!M30+Bawana_Spot!M30</f>
        <v>98.91</v>
      </c>
      <c r="O30" s="194">
        <f>PPCL_NG!T30+PPCL_Spot!T30+GT_NG!T30+GT_Spot!T30+Bawana_NG!T30+Bawana_RLNG!T30+Bawana_Spot!T30</f>
        <v>99.07008335690935</v>
      </c>
      <c r="P30" s="195">
        <f t="shared" si="4"/>
        <v>-0.16008335690935382</v>
      </c>
      <c r="Q30" s="195">
        <f t="shared" si="5"/>
        <v>-0.48000000000000576</v>
      </c>
    </row>
    <row r="31" spans="1:17">
      <c r="A31" s="34" t="s">
        <v>73</v>
      </c>
      <c r="B31" s="194">
        <f>PPCL_NG!I31+PPCL_Spot!I31+GT_NG!I31+GT_Spot!I31+Bawana_NG!I31+Bawana_RLNG!I31+Bawana_Spot!I31</f>
        <v>138.91</v>
      </c>
      <c r="C31" s="194">
        <f>PPCL_NG!P31+PPCL_Spot!P31+GT_NG!P31+GT_Spot!P31+Bawana_NG!P31+Bawana_RLNG!P31+Bawana_Spot!P31</f>
        <v>139.08415945687113</v>
      </c>
      <c r="D31" s="195">
        <f t="shared" si="0"/>
        <v>-0.17415945687113776</v>
      </c>
      <c r="E31" s="194">
        <f>PPCL_NG!J31+PPCL_Spot!J31+GT_NG!J31+GT_Spot!J31+Bawana_NG!J31+Bawana_RLNG!J31+Bawana_Spot!J31</f>
        <v>80.919999999999987</v>
      </c>
      <c r="F31" s="194">
        <f>PPCL_NG!Q31+PPCL_Spot!Q31+GT_NG!Q31+GT_Spot!Q31+Bawana_NG!Q31+Bawana_RLNG!Q31+Bawana_Spot!Q31</f>
        <v>81.036153075553017</v>
      </c>
      <c r="G31" s="195">
        <f t="shared" si="1"/>
        <v>-0.11615307555302934</v>
      </c>
      <c r="H31" s="194">
        <f>PPCL_NG!K31+PPCL_Spot!K31+GT_NG!K31+GT_Spot!K31+Bawana_NG!K31+Bawana_RLNG!K31+Bawana_Spot!K31</f>
        <v>15.08</v>
      </c>
      <c r="I31" s="194">
        <f>PPCL_NG!R31+PPCL_Spot!R31+GT_NG!R31+GT_Spot!R31+Bawana_NG!R31+Bawana_RLNG!R31+Bawana_Spot!R31</f>
        <v>15.079729867246403</v>
      </c>
      <c r="J31" s="195">
        <f t="shared" si="2"/>
        <v>2.7013275359699662E-4</v>
      </c>
      <c r="K31" s="194">
        <f>PPCL_NG!L31+PPCL_Spot!L31+GT_NG!L31+GT_Spot!L31+Bawana_NG!L31+Bawana_RLNG!L31+Bawana_Spot!L31</f>
        <v>67.48</v>
      </c>
      <c r="L31" s="194">
        <f>PPCL_NG!S31+PPCL_Spot!S31+GT_NG!S31+GT_Spot!S31+Bawana_NG!S31+Bawana_RLNG!S31+Bawana_Spot!S31</f>
        <v>67.509874243420086</v>
      </c>
      <c r="M31" s="195">
        <f t="shared" si="3"/>
        <v>-2.9874243420081825E-2</v>
      </c>
      <c r="N31" s="194">
        <f>PPCL_NG!M31+PPCL_Spot!M31+GT_NG!M31+GT_Spot!M31+Bawana_NG!M31+Bawana_RLNG!M31+Bawana_Spot!M31</f>
        <v>98.91</v>
      </c>
      <c r="O31" s="194">
        <f>PPCL_NG!T31+PPCL_Spot!T31+GT_NG!T31+GT_Spot!T31+Bawana_NG!T31+Bawana_RLNG!T31+Bawana_Spot!T31</f>
        <v>99.07008335690935</v>
      </c>
      <c r="P31" s="195">
        <f t="shared" si="4"/>
        <v>-0.16008335690935382</v>
      </c>
      <c r="Q31" s="195">
        <f t="shared" si="5"/>
        <v>-0.48000000000000576</v>
      </c>
    </row>
    <row r="32" spans="1:17">
      <c r="A32" s="34" t="s">
        <v>74</v>
      </c>
      <c r="B32" s="194">
        <f>PPCL_NG!I32+PPCL_Spot!I32+GT_NG!I32+GT_Spot!I32+Bawana_NG!I32+Bawana_RLNG!I32+Bawana_Spot!I32</f>
        <v>138.91</v>
      </c>
      <c r="C32" s="194">
        <f>PPCL_NG!P32+PPCL_Spot!P32+GT_NG!P32+GT_Spot!P32+Bawana_NG!P32+Bawana_RLNG!P32+Bawana_Spot!P32</f>
        <v>139.08415945687113</v>
      </c>
      <c r="D32" s="195">
        <f t="shared" si="0"/>
        <v>-0.17415945687113776</v>
      </c>
      <c r="E32" s="194">
        <f>PPCL_NG!J32+PPCL_Spot!J32+GT_NG!J32+GT_Spot!J32+Bawana_NG!J32+Bawana_RLNG!J32+Bawana_Spot!J32</f>
        <v>80.919999999999987</v>
      </c>
      <c r="F32" s="194">
        <f>PPCL_NG!Q32+PPCL_Spot!Q32+GT_NG!Q32+GT_Spot!Q32+Bawana_NG!Q32+Bawana_RLNG!Q32+Bawana_Spot!Q32</f>
        <v>81.036153075553017</v>
      </c>
      <c r="G32" s="195">
        <f t="shared" si="1"/>
        <v>-0.11615307555302934</v>
      </c>
      <c r="H32" s="194">
        <f>PPCL_NG!K32+PPCL_Spot!K32+GT_NG!K32+GT_Spot!K32+Bawana_NG!K32+Bawana_RLNG!K32+Bawana_Spot!K32</f>
        <v>15.08</v>
      </c>
      <c r="I32" s="194">
        <f>PPCL_NG!R32+PPCL_Spot!R32+GT_NG!R32+GT_Spot!R32+Bawana_NG!R32+Bawana_RLNG!R32+Bawana_Spot!R32</f>
        <v>15.079729867246403</v>
      </c>
      <c r="J32" s="195">
        <f t="shared" si="2"/>
        <v>2.7013275359699662E-4</v>
      </c>
      <c r="K32" s="194">
        <f>PPCL_NG!L32+PPCL_Spot!L32+GT_NG!L32+GT_Spot!L32+Bawana_NG!L32+Bawana_RLNG!L32+Bawana_Spot!L32</f>
        <v>67.48</v>
      </c>
      <c r="L32" s="194">
        <f>PPCL_NG!S32+PPCL_Spot!S32+GT_NG!S32+GT_Spot!S32+Bawana_NG!S32+Bawana_RLNG!S32+Bawana_Spot!S32</f>
        <v>67.509874243420086</v>
      </c>
      <c r="M32" s="195">
        <f t="shared" si="3"/>
        <v>-2.9874243420081825E-2</v>
      </c>
      <c r="N32" s="194">
        <f>PPCL_NG!M32+PPCL_Spot!M32+GT_NG!M32+GT_Spot!M32+Bawana_NG!M32+Bawana_RLNG!M32+Bawana_Spot!M32</f>
        <v>98.91</v>
      </c>
      <c r="O32" s="194">
        <f>PPCL_NG!T32+PPCL_Spot!T32+GT_NG!T32+GT_Spot!T32+Bawana_NG!T32+Bawana_RLNG!T32+Bawana_Spot!T32</f>
        <v>99.07008335690935</v>
      </c>
      <c r="P32" s="195">
        <f t="shared" si="4"/>
        <v>-0.16008335690935382</v>
      </c>
      <c r="Q32" s="195">
        <f t="shared" si="5"/>
        <v>-0.48000000000000576</v>
      </c>
    </row>
    <row r="33" spans="1:17">
      <c r="A33" s="34" t="s">
        <v>75</v>
      </c>
      <c r="B33" s="194">
        <f>PPCL_NG!I33+PPCL_Spot!I33+GT_NG!I33+GT_Spot!I33+Bawana_NG!I33+Bawana_RLNG!I33+Bawana_Spot!I33</f>
        <v>138.91</v>
      </c>
      <c r="C33" s="194">
        <f>PPCL_NG!P33+PPCL_Spot!P33+GT_NG!P33+GT_Spot!P33+Bawana_NG!P33+Bawana_RLNG!P33+Bawana_Spot!P33</f>
        <v>139.08415945687113</v>
      </c>
      <c r="D33" s="195">
        <f t="shared" si="0"/>
        <v>-0.17415945687113776</v>
      </c>
      <c r="E33" s="194">
        <f>PPCL_NG!J33+PPCL_Spot!J33+GT_NG!J33+GT_Spot!J33+Bawana_NG!J33+Bawana_RLNG!J33+Bawana_Spot!J33</f>
        <v>80.919999999999987</v>
      </c>
      <c r="F33" s="194">
        <f>PPCL_NG!Q33+PPCL_Spot!Q33+GT_NG!Q33+GT_Spot!Q33+Bawana_NG!Q33+Bawana_RLNG!Q33+Bawana_Spot!Q33</f>
        <v>81.036153075553017</v>
      </c>
      <c r="G33" s="195">
        <f t="shared" si="1"/>
        <v>-0.11615307555302934</v>
      </c>
      <c r="H33" s="194">
        <f>PPCL_NG!K33+PPCL_Spot!K33+GT_NG!K33+GT_Spot!K33+Bawana_NG!K33+Bawana_RLNG!K33+Bawana_Spot!K33</f>
        <v>15.08</v>
      </c>
      <c r="I33" s="194">
        <f>PPCL_NG!R33+PPCL_Spot!R33+GT_NG!R33+GT_Spot!R33+Bawana_NG!R33+Bawana_RLNG!R33+Bawana_Spot!R33</f>
        <v>15.079729867246403</v>
      </c>
      <c r="J33" s="195">
        <f t="shared" si="2"/>
        <v>2.7013275359699662E-4</v>
      </c>
      <c r="K33" s="194">
        <f>PPCL_NG!L33+PPCL_Spot!L33+GT_NG!L33+GT_Spot!L33+Bawana_NG!L33+Bawana_RLNG!L33+Bawana_Spot!L33</f>
        <v>67.48</v>
      </c>
      <c r="L33" s="194">
        <f>PPCL_NG!S33+PPCL_Spot!S33+GT_NG!S33+GT_Spot!S33+Bawana_NG!S33+Bawana_RLNG!S33+Bawana_Spot!S33</f>
        <v>67.509874243420086</v>
      </c>
      <c r="M33" s="195">
        <f t="shared" si="3"/>
        <v>-2.9874243420081825E-2</v>
      </c>
      <c r="N33" s="194">
        <f>PPCL_NG!M33+PPCL_Spot!M33+GT_NG!M33+GT_Spot!M33+Bawana_NG!M33+Bawana_RLNG!M33+Bawana_Spot!M33</f>
        <v>98.91</v>
      </c>
      <c r="O33" s="194">
        <f>PPCL_NG!T33+PPCL_Spot!T33+GT_NG!T33+GT_Spot!T33+Bawana_NG!T33+Bawana_RLNG!T33+Bawana_Spot!T33</f>
        <v>99.07008335690935</v>
      </c>
      <c r="P33" s="195">
        <f t="shared" si="4"/>
        <v>-0.16008335690935382</v>
      </c>
      <c r="Q33" s="195">
        <f t="shared" si="5"/>
        <v>-0.48000000000000576</v>
      </c>
    </row>
    <row r="34" spans="1:17">
      <c r="A34" s="34" t="s">
        <v>76</v>
      </c>
      <c r="B34" s="194">
        <f>PPCL_NG!I34+PPCL_Spot!I34+GT_NG!I34+GT_Spot!I34+Bawana_NG!I34+Bawana_RLNG!I34+Bawana_Spot!I34</f>
        <v>138.91</v>
      </c>
      <c r="C34" s="194">
        <f>PPCL_NG!P34+PPCL_Spot!P34+GT_NG!P34+GT_Spot!P34+Bawana_NG!P34+Bawana_RLNG!P34+Bawana_Spot!P34</f>
        <v>139.08415945687113</v>
      </c>
      <c r="D34" s="195">
        <f t="shared" si="0"/>
        <v>-0.17415945687113776</v>
      </c>
      <c r="E34" s="194">
        <f>PPCL_NG!J34+PPCL_Spot!J34+GT_NG!J34+GT_Spot!J34+Bawana_NG!J34+Bawana_RLNG!J34+Bawana_Spot!J34</f>
        <v>80.919999999999987</v>
      </c>
      <c r="F34" s="194">
        <f>PPCL_NG!Q34+PPCL_Spot!Q34+GT_NG!Q34+GT_Spot!Q34+Bawana_NG!Q34+Bawana_RLNG!Q34+Bawana_Spot!Q34</f>
        <v>81.036153075553017</v>
      </c>
      <c r="G34" s="195">
        <f t="shared" si="1"/>
        <v>-0.11615307555302934</v>
      </c>
      <c r="H34" s="194">
        <f>PPCL_NG!K34+PPCL_Spot!K34+GT_NG!K34+GT_Spot!K34+Bawana_NG!K34+Bawana_RLNG!K34+Bawana_Spot!K34</f>
        <v>15.08</v>
      </c>
      <c r="I34" s="194">
        <f>PPCL_NG!R34+PPCL_Spot!R34+GT_NG!R34+GT_Spot!R34+Bawana_NG!R34+Bawana_RLNG!R34+Bawana_Spot!R34</f>
        <v>15.079729867246403</v>
      </c>
      <c r="J34" s="195">
        <f t="shared" si="2"/>
        <v>2.7013275359699662E-4</v>
      </c>
      <c r="K34" s="194">
        <f>PPCL_NG!L34+PPCL_Spot!L34+GT_NG!L34+GT_Spot!L34+Bawana_NG!L34+Bawana_RLNG!L34+Bawana_Spot!L34</f>
        <v>67.48</v>
      </c>
      <c r="L34" s="194">
        <f>PPCL_NG!S34+PPCL_Spot!S34+GT_NG!S34+GT_Spot!S34+Bawana_NG!S34+Bawana_RLNG!S34+Bawana_Spot!S34</f>
        <v>67.509874243420086</v>
      </c>
      <c r="M34" s="195">
        <f t="shared" si="3"/>
        <v>-2.9874243420081825E-2</v>
      </c>
      <c r="N34" s="194">
        <f>PPCL_NG!M34+PPCL_Spot!M34+GT_NG!M34+GT_Spot!M34+Bawana_NG!M34+Bawana_RLNG!M34+Bawana_Spot!M34</f>
        <v>98.91</v>
      </c>
      <c r="O34" s="194">
        <f>PPCL_NG!T34+PPCL_Spot!T34+GT_NG!T34+GT_Spot!T34+Bawana_NG!T34+Bawana_RLNG!T34+Bawana_Spot!T34</f>
        <v>99.07008335690935</v>
      </c>
      <c r="P34" s="195">
        <f t="shared" si="4"/>
        <v>-0.16008335690935382</v>
      </c>
      <c r="Q34" s="195">
        <f t="shared" si="5"/>
        <v>-0.48000000000000576</v>
      </c>
    </row>
    <row r="35" spans="1:17">
      <c r="A35" s="34" t="s">
        <v>77</v>
      </c>
      <c r="B35" s="194">
        <f>PPCL_NG!I35+PPCL_Spot!I35+GT_NG!I35+GT_Spot!I35+Bawana_NG!I35+Bawana_RLNG!I35+Bawana_Spot!I35</f>
        <v>138.54000000000002</v>
      </c>
      <c r="C35" s="194">
        <f>PPCL_NG!P35+PPCL_Spot!P35+GT_NG!P35+GT_Spot!P35+Bawana_NG!P35+Bawana_RLNG!P35+Bawana_Spot!P35</f>
        <v>138.70300801977839</v>
      </c>
      <c r="D35" s="195">
        <f t="shared" si="0"/>
        <v>-0.16300801977837409</v>
      </c>
      <c r="E35" s="194">
        <f>PPCL_NG!J35+PPCL_Spot!J35+GT_NG!J35+GT_Spot!J35+Bawana_NG!J35+Bawana_RLNG!J35+Bawana_Spot!J35</f>
        <v>80.69</v>
      </c>
      <c r="F35" s="194">
        <f>PPCL_NG!Q35+PPCL_Spot!Q35+GT_NG!Q35+GT_Spot!Q35+Bawana_NG!Q35+Bawana_RLNG!Q35+Bawana_Spot!Q35</f>
        <v>80.798967059300125</v>
      </c>
      <c r="G35" s="195">
        <f t="shared" si="1"/>
        <v>-0.10896705930012729</v>
      </c>
      <c r="H35" s="194">
        <f>PPCL_NG!K35+PPCL_Spot!K35+GT_NG!K35+GT_Spot!K35+Bawana_NG!K35+Bawana_RLNG!K35+Bawana_Spot!K35</f>
        <v>15.08</v>
      </c>
      <c r="I35" s="194">
        <f>PPCL_NG!R35+PPCL_Spot!R35+GT_NG!R35+GT_Spot!R35+Bawana_NG!R35+Bawana_RLNG!R35+Bawana_Spot!R35</f>
        <v>15.079729867246403</v>
      </c>
      <c r="J35" s="195">
        <f t="shared" si="2"/>
        <v>2.7013275359699662E-4</v>
      </c>
      <c r="K35" s="194">
        <f>PPCL_NG!L35+PPCL_Spot!L35+GT_NG!L35+GT_Spot!L35+Bawana_NG!L35+Bawana_RLNG!L35+Bawana_Spot!L35</f>
        <v>67.42</v>
      </c>
      <c r="L35" s="194">
        <f>PPCL_NG!S35+PPCL_Spot!S35+GT_NG!S35+GT_Spot!S35+Bawana_NG!S35+Bawana_RLNG!S35+Bawana_Spot!S35</f>
        <v>67.448003016717678</v>
      </c>
      <c r="M35" s="195">
        <f t="shared" si="3"/>
        <v>-2.8003016717676132E-2</v>
      </c>
      <c r="N35" s="194">
        <f>PPCL_NG!M35+PPCL_Spot!M35+GT_NG!M35+GT_Spot!M35+Bawana_NG!M35+Bawana_RLNG!M35+Bawana_Spot!M35</f>
        <v>98.6</v>
      </c>
      <c r="O35" s="194">
        <f>PPCL_NG!T35+PPCL_Spot!T35+GT_NG!T35+GT_Spot!T35+Bawana_NG!T35+Bawana_RLNG!T35+Bawana_Spot!T35</f>
        <v>98.750292036957404</v>
      </c>
      <c r="P35" s="195">
        <f t="shared" si="4"/>
        <v>-0.15029203695740989</v>
      </c>
      <c r="Q35" s="195">
        <f t="shared" si="5"/>
        <v>-0.44999999999999041</v>
      </c>
    </row>
    <row r="36" spans="1:17">
      <c r="A36" s="34" t="s">
        <v>78</v>
      </c>
      <c r="B36" s="194">
        <f>PPCL_NG!I36+PPCL_Spot!I36+GT_NG!I36+GT_Spot!I36+Bawana_NG!I36+Bawana_RLNG!I36+Bawana_Spot!I36</f>
        <v>138.54000000000002</v>
      </c>
      <c r="C36" s="194">
        <f>PPCL_NG!P36+PPCL_Spot!P36+GT_NG!P36+GT_Spot!P36+Bawana_NG!P36+Bawana_RLNG!P36+Bawana_Spot!P36</f>
        <v>138.70300801977839</v>
      </c>
      <c r="D36" s="195">
        <f t="shared" si="0"/>
        <v>-0.16300801977837409</v>
      </c>
      <c r="E36" s="194">
        <f>PPCL_NG!J36+PPCL_Spot!J36+GT_NG!J36+GT_Spot!J36+Bawana_NG!J36+Bawana_RLNG!J36+Bawana_Spot!J36</f>
        <v>80.69</v>
      </c>
      <c r="F36" s="194">
        <f>PPCL_NG!Q36+PPCL_Spot!Q36+GT_NG!Q36+GT_Spot!Q36+Bawana_NG!Q36+Bawana_RLNG!Q36+Bawana_Spot!Q36</f>
        <v>80.798967059300125</v>
      </c>
      <c r="G36" s="195">
        <f t="shared" si="1"/>
        <v>-0.10896705930012729</v>
      </c>
      <c r="H36" s="194">
        <f>PPCL_NG!K36+PPCL_Spot!K36+GT_NG!K36+GT_Spot!K36+Bawana_NG!K36+Bawana_RLNG!K36+Bawana_Spot!K36</f>
        <v>15.08</v>
      </c>
      <c r="I36" s="194">
        <f>PPCL_NG!R36+PPCL_Spot!R36+GT_NG!R36+GT_Spot!R36+Bawana_NG!R36+Bawana_RLNG!R36+Bawana_Spot!R36</f>
        <v>15.079729867246403</v>
      </c>
      <c r="J36" s="195">
        <f t="shared" si="2"/>
        <v>2.7013275359699662E-4</v>
      </c>
      <c r="K36" s="194">
        <f>PPCL_NG!L36+PPCL_Spot!L36+GT_NG!L36+GT_Spot!L36+Bawana_NG!L36+Bawana_RLNG!L36+Bawana_Spot!L36</f>
        <v>67.42</v>
      </c>
      <c r="L36" s="194">
        <f>PPCL_NG!S36+PPCL_Spot!S36+GT_NG!S36+GT_Spot!S36+Bawana_NG!S36+Bawana_RLNG!S36+Bawana_Spot!S36</f>
        <v>67.448003016717678</v>
      </c>
      <c r="M36" s="195">
        <f t="shared" si="3"/>
        <v>-2.8003016717676132E-2</v>
      </c>
      <c r="N36" s="194">
        <f>PPCL_NG!M36+PPCL_Spot!M36+GT_NG!M36+GT_Spot!M36+Bawana_NG!M36+Bawana_RLNG!M36+Bawana_Spot!M36</f>
        <v>98.6</v>
      </c>
      <c r="O36" s="194">
        <f>PPCL_NG!T36+PPCL_Spot!T36+GT_NG!T36+GT_Spot!T36+Bawana_NG!T36+Bawana_RLNG!T36+Bawana_Spot!T36</f>
        <v>98.750292036957404</v>
      </c>
      <c r="P36" s="195">
        <f t="shared" si="4"/>
        <v>-0.15029203695740989</v>
      </c>
      <c r="Q36" s="195">
        <f t="shared" si="5"/>
        <v>-0.44999999999999041</v>
      </c>
    </row>
    <row r="37" spans="1:17">
      <c r="A37" s="34" t="s">
        <v>79</v>
      </c>
      <c r="B37" s="194">
        <f>PPCL_NG!I37+PPCL_Spot!I37+GT_NG!I37+GT_Spot!I37+Bawana_NG!I37+Bawana_RLNG!I37+Bawana_Spot!I37</f>
        <v>138.54000000000002</v>
      </c>
      <c r="C37" s="194">
        <f>PPCL_NG!P37+PPCL_Spot!P37+GT_NG!P37+GT_Spot!P37+Bawana_NG!P37+Bawana_RLNG!P37+Bawana_Spot!P37</f>
        <v>138.70300801977839</v>
      </c>
      <c r="D37" s="195">
        <f t="shared" si="0"/>
        <v>-0.16300801977837409</v>
      </c>
      <c r="E37" s="194">
        <f>PPCL_NG!J37+PPCL_Spot!J37+GT_NG!J37+GT_Spot!J37+Bawana_NG!J37+Bawana_RLNG!J37+Bawana_Spot!J37</f>
        <v>80.69</v>
      </c>
      <c r="F37" s="194">
        <f>PPCL_NG!Q37+PPCL_Spot!Q37+GT_NG!Q37+GT_Spot!Q37+Bawana_NG!Q37+Bawana_RLNG!Q37+Bawana_Spot!Q37</f>
        <v>80.798967059300125</v>
      </c>
      <c r="G37" s="195">
        <f t="shared" si="1"/>
        <v>-0.10896705930012729</v>
      </c>
      <c r="H37" s="194">
        <f>PPCL_NG!K37+PPCL_Spot!K37+GT_NG!K37+GT_Spot!K37+Bawana_NG!K37+Bawana_RLNG!K37+Bawana_Spot!K37</f>
        <v>15.08</v>
      </c>
      <c r="I37" s="194">
        <f>PPCL_NG!R37+PPCL_Spot!R37+GT_NG!R37+GT_Spot!R37+Bawana_NG!R37+Bawana_RLNG!R37+Bawana_Spot!R37</f>
        <v>15.079729867246403</v>
      </c>
      <c r="J37" s="195">
        <f t="shared" si="2"/>
        <v>2.7013275359699662E-4</v>
      </c>
      <c r="K37" s="194">
        <f>PPCL_NG!L37+PPCL_Spot!L37+GT_NG!L37+GT_Spot!L37+Bawana_NG!L37+Bawana_RLNG!L37+Bawana_Spot!L37</f>
        <v>67.42</v>
      </c>
      <c r="L37" s="194">
        <f>PPCL_NG!S37+PPCL_Spot!S37+GT_NG!S37+GT_Spot!S37+Bawana_NG!S37+Bawana_RLNG!S37+Bawana_Spot!S37</f>
        <v>67.448003016717678</v>
      </c>
      <c r="M37" s="195">
        <f t="shared" si="3"/>
        <v>-2.8003016717676132E-2</v>
      </c>
      <c r="N37" s="194">
        <f>PPCL_NG!M37+PPCL_Spot!M37+GT_NG!M37+GT_Spot!M37+Bawana_NG!M37+Bawana_RLNG!M37+Bawana_Spot!M37</f>
        <v>98.6</v>
      </c>
      <c r="O37" s="194">
        <f>PPCL_NG!T37+PPCL_Spot!T37+GT_NG!T37+GT_Spot!T37+Bawana_NG!T37+Bawana_RLNG!T37+Bawana_Spot!T37</f>
        <v>98.750292036957404</v>
      </c>
      <c r="P37" s="195">
        <f t="shared" si="4"/>
        <v>-0.15029203695740989</v>
      </c>
      <c r="Q37" s="195">
        <f t="shared" si="5"/>
        <v>-0.44999999999999041</v>
      </c>
    </row>
    <row r="38" spans="1:17">
      <c r="A38" s="34" t="s">
        <v>80</v>
      </c>
      <c r="B38" s="194">
        <f>PPCL_NG!I38+PPCL_Spot!I38+GT_NG!I38+GT_Spot!I38+Bawana_NG!I38+Bawana_RLNG!I38+Bawana_Spot!I38</f>
        <v>138.54000000000002</v>
      </c>
      <c r="C38" s="194">
        <f>PPCL_NG!P38+PPCL_Spot!P38+GT_NG!P38+GT_Spot!P38+Bawana_NG!P38+Bawana_RLNG!P38+Bawana_Spot!P38</f>
        <v>138.70300801977839</v>
      </c>
      <c r="D38" s="195">
        <f t="shared" si="0"/>
        <v>-0.16300801977837409</v>
      </c>
      <c r="E38" s="194">
        <f>PPCL_NG!J38+PPCL_Spot!J38+GT_NG!J38+GT_Spot!J38+Bawana_NG!J38+Bawana_RLNG!J38+Bawana_Spot!J38</f>
        <v>80.69</v>
      </c>
      <c r="F38" s="194">
        <f>PPCL_NG!Q38+PPCL_Spot!Q38+GT_NG!Q38+GT_Spot!Q38+Bawana_NG!Q38+Bawana_RLNG!Q38+Bawana_Spot!Q38</f>
        <v>80.798967059300125</v>
      </c>
      <c r="G38" s="195">
        <f t="shared" si="1"/>
        <v>-0.10896705930012729</v>
      </c>
      <c r="H38" s="194">
        <f>PPCL_NG!K38+PPCL_Spot!K38+GT_NG!K38+GT_Spot!K38+Bawana_NG!K38+Bawana_RLNG!K38+Bawana_Spot!K38</f>
        <v>15.08</v>
      </c>
      <c r="I38" s="194">
        <f>PPCL_NG!R38+PPCL_Spot!R38+GT_NG!R38+GT_Spot!R38+Bawana_NG!R38+Bawana_RLNG!R38+Bawana_Spot!R38</f>
        <v>15.079729867246403</v>
      </c>
      <c r="J38" s="195">
        <f t="shared" si="2"/>
        <v>2.7013275359699662E-4</v>
      </c>
      <c r="K38" s="194">
        <f>PPCL_NG!L38+PPCL_Spot!L38+GT_NG!L38+GT_Spot!L38+Bawana_NG!L38+Bawana_RLNG!L38+Bawana_Spot!L38</f>
        <v>67.42</v>
      </c>
      <c r="L38" s="194">
        <f>PPCL_NG!S38+PPCL_Spot!S38+GT_NG!S38+GT_Spot!S38+Bawana_NG!S38+Bawana_RLNG!S38+Bawana_Spot!S38</f>
        <v>67.448003016717678</v>
      </c>
      <c r="M38" s="195">
        <f t="shared" si="3"/>
        <v>-2.8003016717676132E-2</v>
      </c>
      <c r="N38" s="194">
        <f>PPCL_NG!M38+PPCL_Spot!M38+GT_NG!M38+GT_Spot!M38+Bawana_NG!M38+Bawana_RLNG!M38+Bawana_Spot!M38</f>
        <v>98.6</v>
      </c>
      <c r="O38" s="194">
        <f>PPCL_NG!T38+PPCL_Spot!T38+GT_NG!T38+GT_Spot!T38+Bawana_NG!T38+Bawana_RLNG!T38+Bawana_Spot!T38</f>
        <v>98.750292036957404</v>
      </c>
      <c r="P38" s="195">
        <f t="shared" si="4"/>
        <v>-0.15029203695740989</v>
      </c>
      <c r="Q38" s="195">
        <f t="shared" si="5"/>
        <v>-0.44999999999999041</v>
      </c>
    </row>
    <row r="39" spans="1:17">
      <c r="A39" s="34" t="s">
        <v>81</v>
      </c>
      <c r="B39" s="194">
        <f>PPCL_NG!I39+PPCL_Spot!I39+GT_NG!I39+GT_Spot!I39+Bawana_NG!I39+Bawana_RLNG!I39+Bawana_Spot!I39</f>
        <v>138.54000000000002</v>
      </c>
      <c r="C39" s="194">
        <f>PPCL_NG!P39+PPCL_Spot!P39+GT_NG!P39+GT_Spot!P39+Bawana_NG!P39+Bawana_RLNG!P39+Bawana_Spot!P39</f>
        <v>138.59417167877032</v>
      </c>
      <c r="D39" s="195">
        <f t="shared" si="0"/>
        <v>-5.4171678770302378E-2</v>
      </c>
      <c r="E39" s="194">
        <f>PPCL_NG!J39+PPCL_Spot!J39+GT_NG!J39+GT_Spot!J39+Bawana_NG!J39+Bawana_RLNG!J39+Bawana_Spot!J39</f>
        <v>80.69</v>
      </c>
      <c r="F39" s="194">
        <f>PPCL_NG!Q39+PPCL_Spot!Q39+GT_NG!Q39+GT_Spot!Q39+Bawana_NG!Q39+Bawana_RLNG!Q39+Bawana_Spot!Q39</f>
        <v>80.726440612504859</v>
      </c>
      <c r="G39" s="195">
        <f t="shared" si="1"/>
        <v>-3.6440612504861747E-2</v>
      </c>
      <c r="H39" s="194">
        <f>PPCL_NG!K39+PPCL_Spot!K39+GT_NG!K39+GT_Spot!K39+Bawana_NG!K39+Bawana_RLNG!K39+Bawana_Spot!K39</f>
        <v>15.08</v>
      </c>
      <c r="I39" s="194">
        <f>PPCL_NG!R39+PPCL_Spot!R39+GT_NG!R39+GT_Spot!R39+Bawana_NG!R39+Bawana_RLNG!R39+Bawana_Spot!R39</f>
        <v>15.079729867246403</v>
      </c>
      <c r="J39" s="195">
        <f t="shared" si="2"/>
        <v>2.7013275359699662E-4</v>
      </c>
      <c r="K39" s="194">
        <f>PPCL_NG!L39+PPCL_Spot!L39+GT_NG!L39+GT_Spot!L39+Bawana_NG!L39+Bawana_RLNG!L39+Bawana_Spot!L39</f>
        <v>67.42</v>
      </c>
      <c r="L39" s="194">
        <f>PPCL_NG!S39+PPCL_Spot!S39+GT_NG!S39+GT_Spot!S39+Bawana_NG!S39+Bawana_RLNG!S39+Bawana_Spot!S39</f>
        <v>67.429148007383517</v>
      </c>
      <c r="M39" s="195">
        <f t="shared" si="3"/>
        <v>-9.1480073835157327E-3</v>
      </c>
      <c r="N39" s="194">
        <f>PPCL_NG!M39+PPCL_Spot!M39+GT_NG!M39+GT_Spot!M39+Bawana_NG!M39+Bawana_RLNG!M39+Bawana_Spot!M39</f>
        <v>98.6</v>
      </c>
      <c r="O39" s="194">
        <f>PPCL_NG!T39+PPCL_Spot!T39+GT_NG!T39+GT_Spot!T39+Bawana_NG!T39+Bawana_RLNG!T39+Bawana_Spot!T39</f>
        <v>98.650509834094919</v>
      </c>
      <c r="P39" s="195">
        <f t="shared" si="4"/>
        <v>-5.0509834094924599E-2</v>
      </c>
      <c r="Q39" s="195">
        <f t="shared" si="5"/>
        <v>-0.15000000000000746</v>
      </c>
    </row>
    <row r="40" spans="1:17">
      <c r="A40" s="34" t="s">
        <v>82</v>
      </c>
      <c r="B40" s="194">
        <f>PPCL_NG!I40+PPCL_Spot!I40+GT_NG!I40+GT_Spot!I40+Bawana_NG!I40+Bawana_RLNG!I40+Bawana_Spot!I40</f>
        <v>138.54000000000002</v>
      </c>
      <c r="C40" s="194">
        <f>PPCL_NG!P40+PPCL_Spot!P40+GT_NG!P40+GT_Spot!P40+Bawana_NG!P40+Bawana_RLNG!P40+Bawana_Spot!P40</f>
        <v>138.59417167877032</v>
      </c>
      <c r="D40" s="195">
        <f t="shared" si="0"/>
        <v>-5.4171678770302378E-2</v>
      </c>
      <c r="E40" s="194">
        <f>PPCL_NG!J40+PPCL_Spot!J40+GT_NG!J40+GT_Spot!J40+Bawana_NG!J40+Bawana_RLNG!J40+Bawana_Spot!J40</f>
        <v>80.69</v>
      </c>
      <c r="F40" s="194">
        <f>PPCL_NG!Q40+PPCL_Spot!Q40+GT_NG!Q40+GT_Spot!Q40+Bawana_NG!Q40+Bawana_RLNG!Q40+Bawana_Spot!Q40</f>
        <v>80.726440612504859</v>
      </c>
      <c r="G40" s="195">
        <f t="shared" si="1"/>
        <v>-3.6440612504861747E-2</v>
      </c>
      <c r="H40" s="194">
        <f>PPCL_NG!K40+PPCL_Spot!K40+GT_NG!K40+GT_Spot!K40+Bawana_NG!K40+Bawana_RLNG!K40+Bawana_Spot!K40</f>
        <v>15.08</v>
      </c>
      <c r="I40" s="194">
        <f>PPCL_NG!R40+PPCL_Spot!R40+GT_NG!R40+GT_Spot!R40+Bawana_NG!R40+Bawana_RLNG!R40+Bawana_Spot!R40</f>
        <v>15.079729867246403</v>
      </c>
      <c r="J40" s="195">
        <f t="shared" si="2"/>
        <v>2.7013275359699662E-4</v>
      </c>
      <c r="K40" s="194">
        <f>PPCL_NG!L40+PPCL_Spot!L40+GT_NG!L40+GT_Spot!L40+Bawana_NG!L40+Bawana_RLNG!L40+Bawana_Spot!L40</f>
        <v>67.42</v>
      </c>
      <c r="L40" s="194">
        <f>PPCL_NG!S40+PPCL_Spot!S40+GT_NG!S40+GT_Spot!S40+Bawana_NG!S40+Bawana_RLNG!S40+Bawana_Spot!S40</f>
        <v>67.429148007383517</v>
      </c>
      <c r="M40" s="195">
        <f t="shared" si="3"/>
        <v>-9.1480073835157327E-3</v>
      </c>
      <c r="N40" s="194">
        <f>PPCL_NG!M40+PPCL_Spot!M40+GT_NG!M40+GT_Spot!M40+Bawana_NG!M40+Bawana_RLNG!M40+Bawana_Spot!M40</f>
        <v>98.6</v>
      </c>
      <c r="O40" s="194">
        <f>PPCL_NG!T40+PPCL_Spot!T40+GT_NG!T40+GT_Spot!T40+Bawana_NG!T40+Bawana_RLNG!T40+Bawana_Spot!T40</f>
        <v>98.650509834094919</v>
      </c>
      <c r="P40" s="195">
        <f t="shared" si="4"/>
        <v>-5.0509834094924599E-2</v>
      </c>
      <c r="Q40" s="195">
        <f t="shared" si="5"/>
        <v>-0.15000000000000746</v>
      </c>
    </row>
    <row r="41" spans="1:17">
      <c r="A41" s="34" t="s">
        <v>83</v>
      </c>
      <c r="B41" s="194">
        <f>PPCL_NG!I41+PPCL_Spot!I41+GT_NG!I41+GT_Spot!I41+Bawana_NG!I41+Bawana_RLNG!I41+Bawana_Spot!I41</f>
        <v>138.54000000000002</v>
      </c>
      <c r="C41" s="194">
        <f>PPCL_NG!P41+PPCL_Spot!P41+GT_NG!P41+GT_Spot!P41+Bawana_NG!P41+Bawana_RLNG!P41+Bawana_Spot!P41</f>
        <v>138.59417167877032</v>
      </c>
      <c r="D41" s="195">
        <f t="shared" si="0"/>
        <v>-5.4171678770302378E-2</v>
      </c>
      <c r="E41" s="194">
        <f>PPCL_NG!J41+PPCL_Spot!J41+GT_NG!J41+GT_Spot!J41+Bawana_NG!J41+Bawana_RLNG!J41+Bawana_Spot!J41</f>
        <v>80.69</v>
      </c>
      <c r="F41" s="194">
        <f>PPCL_NG!Q41+PPCL_Spot!Q41+GT_NG!Q41+GT_Spot!Q41+Bawana_NG!Q41+Bawana_RLNG!Q41+Bawana_Spot!Q41</f>
        <v>80.726440612504859</v>
      </c>
      <c r="G41" s="195">
        <f t="shared" si="1"/>
        <v>-3.6440612504861747E-2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15.079729867246403</v>
      </c>
      <c r="J41" s="195">
        <f t="shared" si="2"/>
        <v>2.7013275359699662E-4</v>
      </c>
      <c r="K41" s="194">
        <f>PPCL_NG!L41+PPCL_Spot!L41+GT_NG!L41+GT_Spot!L41+Bawana_NG!L41+Bawana_RLNG!L41+Bawana_Spot!L41</f>
        <v>67.42</v>
      </c>
      <c r="L41" s="194">
        <f>PPCL_NG!S41+PPCL_Spot!S41+GT_NG!S41+GT_Spot!S41+Bawana_NG!S41+Bawana_RLNG!S41+Bawana_Spot!S41</f>
        <v>67.429148007383517</v>
      </c>
      <c r="M41" s="195">
        <f t="shared" si="3"/>
        <v>-9.1480073835157327E-3</v>
      </c>
      <c r="N41" s="194">
        <f>PPCL_NG!M41+PPCL_Spot!M41+GT_NG!M41+GT_Spot!M41+Bawana_NG!M41+Bawana_RLNG!M41+Bawana_Spot!M41</f>
        <v>98.6</v>
      </c>
      <c r="O41" s="194">
        <f>PPCL_NG!T41+PPCL_Spot!T41+GT_NG!T41+GT_Spot!T41+Bawana_NG!T41+Bawana_RLNG!T41+Bawana_Spot!T41</f>
        <v>98.650509834094919</v>
      </c>
      <c r="P41" s="195">
        <f t="shared" si="4"/>
        <v>-5.0509834094924599E-2</v>
      </c>
      <c r="Q41" s="195">
        <f t="shared" si="5"/>
        <v>-0.15000000000000746</v>
      </c>
    </row>
    <row r="42" spans="1:17">
      <c r="A42" s="34" t="s">
        <v>84</v>
      </c>
      <c r="B42" s="194">
        <f>PPCL_NG!I42+PPCL_Spot!I42+GT_NG!I42+GT_Spot!I42+Bawana_NG!I42+Bawana_RLNG!I42+Bawana_Spot!I42</f>
        <v>138.54000000000002</v>
      </c>
      <c r="C42" s="194">
        <f>PPCL_NG!P42+PPCL_Spot!P42+GT_NG!P42+GT_Spot!P42+Bawana_NG!P42+Bawana_RLNG!P42+Bawana_Spot!P42</f>
        <v>138.59417167877032</v>
      </c>
      <c r="D42" s="195">
        <f t="shared" si="0"/>
        <v>-5.4171678770302378E-2</v>
      </c>
      <c r="E42" s="194">
        <f>PPCL_NG!J42+PPCL_Spot!J42+GT_NG!J42+GT_Spot!J42+Bawana_NG!J42+Bawana_RLNG!J42+Bawana_Spot!J42</f>
        <v>80.69</v>
      </c>
      <c r="F42" s="194">
        <f>PPCL_NG!Q42+PPCL_Spot!Q42+GT_NG!Q42+GT_Spot!Q42+Bawana_NG!Q42+Bawana_RLNG!Q42+Bawana_Spot!Q42</f>
        <v>80.726440612504859</v>
      </c>
      <c r="G42" s="195">
        <f t="shared" si="1"/>
        <v>-3.6440612504861747E-2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15.079729867246403</v>
      </c>
      <c r="J42" s="195">
        <f t="shared" si="2"/>
        <v>2.7013275359699662E-4</v>
      </c>
      <c r="K42" s="194">
        <f>PPCL_NG!L42+PPCL_Spot!L42+GT_NG!L42+GT_Spot!L42+Bawana_NG!L42+Bawana_RLNG!L42+Bawana_Spot!L42</f>
        <v>67.42</v>
      </c>
      <c r="L42" s="194">
        <f>PPCL_NG!S42+PPCL_Spot!S42+GT_NG!S42+GT_Spot!S42+Bawana_NG!S42+Bawana_RLNG!S42+Bawana_Spot!S42</f>
        <v>67.429148007383517</v>
      </c>
      <c r="M42" s="195">
        <f t="shared" si="3"/>
        <v>-9.1480073835157327E-3</v>
      </c>
      <c r="N42" s="194">
        <f>PPCL_NG!M42+PPCL_Spot!M42+GT_NG!M42+GT_Spot!M42+Bawana_NG!M42+Bawana_RLNG!M42+Bawana_Spot!M42</f>
        <v>98.6</v>
      </c>
      <c r="O42" s="194">
        <f>PPCL_NG!T42+PPCL_Spot!T42+GT_NG!T42+GT_Spot!T42+Bawana_NG!T42+Bawana_RLNG!T42+Bawana_Spot!T42</f>
        <v>98.650509834094919</v>
      </c>
      <c r="P42" s="195">
        <f t="shared" si="4"/>
        <v>-5.0509834094924599E-2</v>
      </c>
      <c r="Q42" s="195">
        <f t="shared" si="5"/>
        <v>-0.15000000000000746</v>
      </c>
    </row>
    <row r="43" spans="1:17">
      <c r="A43" s="34" t="s">
        <v>85</v>
      </c>
      <c r="B43" s="194">
        <f>PPCL_NG!I43+PPCL_Spot!I43+GT_NG!I43+GT_Spot!I43+Bawana_NG!I43+Bawana_RLNG!I43+Bawana_Spot!I43</f>
        <v>138.54000000000002</v>
      </c>
      <c r="C43" s="194">
        <f>PPCL_NG!P43+PPCL_Spot!P43+GT_NG!P43+GT_Spot!P43+Bawana_NG!P43+Bawana_RLNG!P43+Bawana_Spot!P43</f>
        <v>138.59417167877032</v>
      </c>
      <c r="D43" s="195">
        <f t="shared" si="0"/>
        <v>-5.4171678770302378E-2</v>
      </c>
      <c r="E43" s="194">
        <f>PPCL_NG!J43+PPCL_Spot!J43+GT_NG!J43+GT_Spot!J43+Bawana_NG!J43+Bawana_RLNG!J43+Bawana_Spot!J43</f>
        <v>80.69</v>
      </c>
      <c r="F43" s="194">
        <f>PPCL_NG!Q43+PPCL_Spot!Q43+GT_NG!Q43+GT_Spot!Q43+Bawana_NG!Q43+Bawana_RLNG!Q43+Bawana_Spot!Q43</f>
        <v>80.726440612504859</v>
      </c>
      <c r="G43" s="195">
        <f t="shared" si="1"/>
        <v>-3.6440612504861747E-2</v>
      </c>
      <c r="H43" s="194">
        <f>PPCL_NG!K43+PPCL_Spot!K43+GT_NG!K43+GT_Spot!K43+Bawana_NG!K43+Bawana_RLNG!K43+Bawana_Spot!K43</f>
        <v>15.08</v>
      </c>
      <c r="I43" s="194">
        <f>PPCL_NG!R43+PPCL_Spot!R43+GT_NG!R43+GT_Spot!R43+Bawana_NG!R43+Bawana_RLNG!R43+Bawana_Spot!R43</f>
        <v>15.079729867246403</v>
      </c>
      <c r="J43" s="195">
        <f t="shared" si="2"/>
        <v>2.7013275359699662E-4</v>
      </c>
      <c r="K43" s="194">
        <f>PPCL_NG!L43+PPCL_Spot!L43+GT_NG!L43+GT_Spot!L43+Bawana_NG!L43+Bawana_RLNG!L43+Bawana_Spot!L43</f>
        <v>67.42</v>
      </c>
      <c r="L43" s="194">
        <f>PPCL_NG!S43+PPCL_Spot!S43+GT_NG!S43+GT_Spot!S43+Bawana_NG!S43+Bawana_RLNG!S43+Bawana_Spot!S43</f>
        <v>67.429148007383517</v>
      </c>
      <c r="M43" s="195">
        <f t="shared" si="3"/>
        <v>-9.1480073835157327E-3</v>
      </c>
      <c r="N43" s="194">
        <f>PPCL_NG!M43+PPCL_Spot!M43+GT_NG!M43+GT_Spot!M43+Bawana_NG!M43+Bawana_RLNG!M43+Bawana_Spot!M43</f>
        <v>98.6</v>
      </c>
      <c r="O43" s="194">
        <f>PPCL_NG!T43+PPCL_Spot!T43+GT_NG!T43+GT_Spot!T43+Bawana_NG!T43+Bawana_RLNG!T43+Bawana_Spot!T43</f>
        <v>98.650509834094919</v>
      </c>
      <c r="P43" s="195">
        <f t="shared" si="4"/>
        <v>-5.0509834094924599E-2</v>
      </c>
      <c r="Q43" s="195">
        <f t="shared" si="5"/>
        <v>-0.15000000000000746</v>
      </c>
    </row>
    <row r="44" spans="1:17">
      <c r="A44" s="34" t="s">
        <v>86</v>
      </c>
      <c r="B44" s="194">
        <f>PPCL_NG!I44+PPCL_Spot!I44+GT_NG!I44+GT_Spot!I44+Bawana_NG!I44+Bawana_RLNG!I44+Bawana_Spot!I44</f>
        <v>138.54000000000002</v>
      </c>
      <c r="C44" s="194">
        <f>PPCL_NG!P44+PPCL_Spot!P44+GT_NG!P44+GT_Spot!P44+Bawana_NG!P44+Bawana_RLNG!P44+Bawana_Spot!P44</f>
        <v>138.59417167877032</v>
      </c>
      <c r="D44" s="195">
        <f t="shared" si="0"/>
        <v>-5.4171678770302378E-2</v>
      </c>
      <c r="E44" s="194">
        <f>PPCL_NG!J44+PPCL_Spot!J44+GT_NG!J44+GT_Spot!J44+Bawana_NG!J44+Bawana_RLNG!J44+Bawana_Spot!J44</f>
        <v>80.69</v>
      </c>
      <c r="F44" s="194">
        <f>PPCL_NG!Q44+PPCL_Spot!Q44+GT_NG!Q44+GT_Spot!Q44+Bawana_NG!Q44+Bawana_RLNG!Q44+Bawana_Spot!Q44</f>
        <v>80.726440612504859</v>
      </c>
      <c r="G44" s="195">
        <f t="shared" si="1"/>
        <v>-3.6440612504861747E-2</v>
      </c>
      <c r="H44" s="194">
        <f>PPCL_NG!K44+PPCL_Spot!K44+GT_NG!K44+GT_Spot!K44+Bawana_NG!K44+Bawana_RLNG!K44+Bawana_Spot!K44</f>
        <v>15.08</v>
      </c>
      <c r="I44" s="194">
        <f>PPCL_NG!R44+PPCL_Spot!R44+GT_NG!R44+GT_Spot!R44+Bawana_NG!R44+Bawana_RLNG!R44+Bawana_Spot!R44</f>
        <v>15.079729867246403</v>
      </c>
      <c r="J44" s="195">
        <f t="shared" si="2"/>
        <v>2.7013275359699662E-4</v>
      </c>
      <c r="K44" s="194">
        <f>PPCL_NG!L44+PPCL_Spot!L44+GT_NG!L44+GT_Spot!L44+Bawana_NG!L44+Bawana_RLNG!L44+Bawana_Spot!L44</f>
        <v>67.42</v>
      </c>
      <c r="L44" s="194">
        <f>PPCL_NG!S44+PPCL_Spot!S44+GT_NG!S44+GT_Spot!S44+Bawana_NG!S44+Bawana_RLNG!S44+Bawana_Spot!S44</f>
        <v>67.429148007383517</v>
      </c>
      <c r="M44" s="195">
        <f t="shared" si="3"/>
        <v>-9.1480073835157327E-3</v>
      </c>
      <c r="N44" s="194">
        <f>PPCL_NG!M44+PPCL_Spot!M44+GT_NG!M44+GT_Spot!M44+Bawana_NG!M44+Bawana_RLNG!M44+Bawana_Spot!M44</f>
        <v>98.6</v>
      </c>
      <c r="O44" s="194">
        <f>PPCL_NG!T44+PPCL_Spot!T44+GT_NG!T44+GT_Spot!T44+Bawana_NG!T44+Bawana_RLNG!T44+Bawana_Spot!T44</f>
        <v>98.650509834094919</v>
      </c>
      <c r="P44" s="195">
        <f t="shared" si="4"/>
        <v>-5.0509834094924599E-2</v>
      </c>
      <c r="Q44" s="195">
        <f t="shared" si="5"/>
        <v>-0.15000000000000746</v>
      </c>
    </row>
    <row r="45" spans="1:17">
      <c r="A45" s="34" t="s">
        <v>87</v>
      </c>
      <c r="B45" s="194">
        <f>PPCL_NG!I45+PPCL_Spot!I45+GT_NG!I45+GT_Spot!I45+Bawana_NG!I45+Bawana_RLNG!I45+Bawana_Spot!I45</f>
        <v>137.25</v>
      </c>
      <c r="C45" s="194">
        <f>PPCL_NG!P45+PPCL_Spot!P45+GT_NG!P45+GT_Spot!P45+Bawana_NG!P45+Bawana_RLNG!P45+Bawana_Spot!P45</f>
        <v>137.29329598634433</v>
      </c>
      <c r="D45" s="195">
        <f t="shared" si="0"/>
        <v>-4.329598634433296E-2</v>
      </c>
      <c r="E45" s="194">
        <f>PPCL_NG!J45+PPCL_Spot!J45+GT_NG!J45+GT_Spot!J45+Bawana_NG!J45+Bawana_RLNG!J45+Bawana_Spot!J45</f>
        <v>79.97</v>
      </c>
      <c r="F45" s="194">
        <f>PPCL_NG!Q45+PPCL_Spot!Q45+GT_NG!Q45+GT_Spot!Q45+Bawana_NG!Q45+Bawana_RLNG!Q45+Bawana_Spot!Q45</f>
        <v>79.999206744955146</v>
      </c>
      <c r="G45" s="195">
        <f t="shared" si="1"/>
        <v>-2.9206744955146746E-2</v>
      </c>
      <c r="H45" s="194">
        <f>PPCL_NG!K45+PPCL_Spot!K45+GT_NG!K45+GT_Spot!K45+Bawana_NG!K45+Bawana_RLNG!K45+Bawana_Spot!K45</f>
        <v>14.879999999999999</v>
      </c>
      <c r="I45" s="194">
        <f>PPCL_NG!R45+PPCL_Spot!R45+GT_NG!R45+GT_Spot!R45+Bawana_NG!R45+Bawana_RLNG!R45+Bawana_Spot!R45</f>
        <v>14.879729867246404</v>
      </c>
      <c r="J45" s="195">
        <f t="shared" si="2"/>
        <v>2.7013275359522027E-4</v>
      </c>
      <c r="K45" s="194">
        <f>PPCL_NG!L45+PPCL_Spot!L45+GT_NG!L45+GT_Spot!L45+Bawana_NG!L45+Bawana_RLNG!L45+Bawana_Spot!L45</f>
        <v>66.37</v>
      </c>
      <c r="L45" s="194">
        <f>PPCL_NG!S45+PPCL_Spot!S45+GT_NG!S45+GT_Spot!S45+Bawana_NG!S45+Bawana_RLNG!S45+Bawana_Spot!S45</f>
        <v>66.377266529193875</v>
      </c>
      <c r="M45" s="195">
        <f t="shared" si="3"/>
        <v>-7.2665291938704968E-3</v>
      </c>
      <c r="N45" s="194">
        <f>PPCL_NG!M45+PPCL_Spot!M45+GT_NG!M45+GT_Spot!M45+Bawana_NG!M45+Bawana_RLNG!M45+Bawana_Spot!M45</f>
        <v>97.89</v>
      </c>
      <c r="O45" s="194">
        <f>PPCL_NG!T45+PPCL_Spot!T45+GT_NG!T45+GT_Spot!T45+Bawana_NG!T45+Bawana_RLNG!T45+Bawana_Spot!T45</f>
        <v>97.930500872260282</v>
      </c>
      <c r="P45" s="195">
        <f t="shared" si="4"/>
        <v>-4.050087226028154E-2</v>
      </c>
      <c r="Q45" s="195">
        <f t="shared" si="5"/>
        <v>-0.12000000000003652</v>
      </c>
    </row>
    <row r="46" spans="1:17">
      <c r="A46" s="34" t="s">
        <v>88</v>
      </c>
      <c r="B46" s="194">
        <f>PPCL_NG!I46+PPCL_Spot!I46+GT_NG!I46+GT_Spot!I46+Bawana_NG!I46+Bawana_RLNG!I46+Bawana_Spot!I46</f>
        <v>137.25</v>
      </c>
      <c r="C46" s="194">
        <f>PPCL_NG!P46+PPCL_Spot!P46+GT_NG!P46+GT_Spot!P46+Bawana_NG!P46+Bawana_RLNG!P46+Bawana_Spot!P46</f>
        <v>137.29329598634433</v>
      </c>
      <c r="D46" s="195">
        <f t="shared" si="0"/>
        <v>-4.329598634433296E-2</v>
      </c>
      <c r="E46" s="194">
        <f>PPCL_NG!J46+PPCL_Spot!J46+GT_NG!J46+GT_Spot!J46+Bawana_NG!J46+Bawana_RLNG!J46+Bawana_Spot!J46</f>
        <v>79.97</v>
      </c>
      <c r="F46" s="194">
        <f>PPCL_NG!Q46+PPCL_Spot!Q46+GT_NG!Q46+GT_Spot!Q46+Bawana_NG!Q46+Bawana_RLNG!Q46+Bawana_Spot!Q46</f>
        <v>79.999206744955146</v>
      </c>
      <c r="G46" s="195">
        <f t="shared" si="1"/>
        <v>-2.9206744955146746E-2</v>
      </c>
      <c r="H46" s="194">
        <f>PPCL_NG!K46+PPCL_Spot!K46+GT_NG!K46+GT_Spot!K46+Bawana_NG!K46+Bawana_RLNG!K46+Bawana_Spot!K46</f>
        <v>14.879999999999999</v>
      </c>
      <c r="I46" s="194">
        <f>PPCL_NG!R46+PPCL_Spot!R46+GT_NG!R46+GT_Spot!R46+Bawana_NG!R46+Bawana_RLNG!R46+Bawana_Spot!R46</f>
        <v>14.879729867246404</v>
      </c>
      <c r="J46" s="195">
        <f t="shared" si="2"/>
        <v>2.7013275359522027E-4</v>
      </c>
      <c r="K46" s="194">
        <f>PPCL_NG!L46+PPCL_Spot!L46+GT_NG!L46+GT_Spot!L46+Bawana_NG!L46+Bawana_RLNG!L46+Bawana_Spot!L46</f>
        <v>66.37</v>
      </c>
      <c r="L46" s="194">
        <f>PPCL_NG!S46+PPCL_Spot!S46+GT_NG!S46+GT_Spot!S46+Bawana_NG!S46+Bawana_RLNG!S46+Bawana_Spot!S46</f>
        <v>66.377266529193875</v>
      </c>
      <c r="M46" s="195">
        <f t="shared" si="3"/>
        <v>-7.2665291938704968E-3</v>
      </c>
      <c r="N46" s="194">
        <f>PPCL_NG!M46+PPCL_Spot!M46+GT_NG!M46+GT_Spot!M46+Bawana_NG!M46+Bawana_RLNG!M46+Bawana_Spot!M46</f>
        <v>97.89</v>
      </c>
      <c r="O46" s="194">
        <f>PPCL_NG!T46+PPCL_Spot!T46+GT_NG!T46+GT_Spot!T46+Bawana_NG!T46+Bawana_RLNG!T46+Bawana_Spot!T46</f>
        <v>97.930500872260282</v>
      </c>
      <c r="P46" s="195">
        <f t="shared" si="4"/>
        <v>-4.050087226028154E-2</v>
      </c>
      <c r="Q46" s="195">
        <f t="shared" si="5"/>
        <v>-0.12000000000003652</v>
      </c>
    </row>
    <row r="47" spans="1:17">
      <c r="A47" s="34" t="s">
        <v>89</v>
      </c>
      <c r="B47" s="194">
        <f>PPCL_NG!I47+PPCL_Spot!I47+GT_NG!I47+GT_Spot!I47+Bawana_NG!I47+Bawana_RLNG!I47+Bawana_Spot!I47</f>
        <v>137.25</v>
      </c>
      <c r="C47" s="194">
        <f>PPCL_NG!P47+PPCL_Spot!P47+GT_NG!P47+GT_Spot!P47+Bawana_NG!P47+Bawana_RLNG!P47+Bawana_Spot!P47</f>
        <v>137.29329598634433</v>
      </c>
      <c r="D47" s="195">
        <f t="shared" si="0"/>
        <v>-4.329598634433296E-2</v>
      </c>
      <c r="E47" s="194">
        <f>PPCL_NG!J47+PPCL_Spot!J47+GT_NG!J47+GT_Spot!J47+Bawana_NG!J47+Bawana_RLNG!J47+Bawana_Spot!J47</f>
        <v>79.97</v>
      </c>
      <c r="F47" s="194">
        <f>PPCL_NG!Q47+PPCL_Spot!Q47+GT_NG!Q47+GT_Spot!Q47+Bawana_NG!Q47+Bawana_RLNG!Q47+Bawana_Spot!Q47</f>
        <v>79.999206744955146</v>
      </c>
      <c r="G47" s="195">
        <f t="shared" si="1"/>
        <v>-2.9206744955146746E-2</v>
      </c>
      <c r="H47" s="194">
        <f>PPCL_NG!K47+PPCL_Spot!K47+GT_NG!K47+GT_Spot!K47+Bawana_NG!K47+Bawana_RLNG!K47+Bawana_Spot!K47</f>
        <v>14.879999999999999</v>
      </c>
      <c r="I47" s="194">
        <f>PPCL_NG!R47+PPCL_Spot!R47+GT_NG!R47+GT_Spot!R47+Bawana_NG!R47+Bawana_RLNG!R47+Bawana_Spot!R47</f>
        <v>14.879729867246404</v>
      </c>
      <c r="J47" s="195">
        <f t="shared" si="2"/>
        <v>2.7013275359522027E-4</v>
      </c>
      <c r="K47" s="194">
        <f>PPCL_NG!L47+PPCL_Spot!L47+GT_NG!L47+GT_Spot!L47+Bawana_NG!L47+Bawana_RLNG!L47+Bawana_Spot!L47</f>
        <v>66.37</v>
      </c>
      <c r="L47" s="194">
        <f>PPCL_NG!S47+PPCL_Spot!S47+GT_NG!S47+GT_Spot!S47+Bawana_NG!S47+Bawana_RLNG!S47+Bawana_Spot!S47</f>
        <v>66.377266529193875</v>
      </c>
      <c r="M47" s="195">
        <f t="shared" si="3"/>
        <v>-7.2665291938704968E-3</v>
      </c>
      <c r="N47" s="194">
        <f>PPCL_NG!M47+PPCL_Spot!M47+GT_NG!M47+GT_Spot!M47+Bawana_NG!M47+Bawana_RLNG!M47+Bawana_Spot!M47</f>
        <v>97.89</v>
      </c>
      <c r="O47" s="194">
        <f>PPCL_NG!T47+PPCL_Spot!T47+GT_NG!T47+GT_Spot!T47+Bawana_NG!T47+Bawana_RLNG!T47+Bawana_Spot!T47</f>
        <v>97.930500872260282</v>
      </c>
      <c r="P47" s="195">
        <f t="shared" si="4"/>
        <v>-4.050087226028154E-2</v>
      </c>
      <c r="Q47" s="195">
        <f t="shared" si="5"/>
        <v>-0.12000000000003652</v>
      </c>
    </row>
    <row r="48" spans="1:17">
      <c r="A48" s="34" t="s">
        <v>90</v>
      </c>
      <c r="B48" s="194">
        <f>PPCL_NG!I48+PPCL_Spot!I48+GT_NG!I48+GT_Spot!I48+Bawana_NG!I48+Bawana_RLNG!I48+Bawana_Spot!I48</f>
        <v>137.25</v>
      </c>
      <c r="C48" s="194">
        <f>PPCL_NG!P48+PPCL_Spot!P48+GT_NG!P48+GT_Spot!P48+Bawana_NG!P48+Bawana_RLNG!P48+Bawana_Spot!P48</f>
        <v>137.29329598634433</v>
      </c>
      <c r="D48" s="195">
        <f t="shared" si="0"/>
        <v>-4.329598634433296E-2</v>
      </c>
      <c r="E48" s="194">
        <f>PPCL_NG!J48+PPCL_Spot!J48+GT_NG!J48+GT_Spot!J48+Bawana_NG!J48+Bawana_RLNG!J48+Bawana_Spot!J48</f>
        <v>79.97</v>
      </c>
      <c r="F48" s="194">
        <f>PPCL_NG!Q48+PPCL_Spot!Q48+GT_NG!Q48+GT_Spot!Q48+Bawana_NG!Q48+Bawana_RLNG!Q48+Bawana_Spot!Q48</f>
        <v>79.999206744955146</v>
      </c>
      <c r="G48" s="195">
        <f t="shared" si="1"/>
        <v>-2.9206744955146746E-2</v>
      </c>
      <c r="H48" s="194">
        <f>PPCL_NG!K48+PPCL_Spot!K48+GT_NG!K48+GT_Spot!K48+Bawana_NG!K48+Bawana_RLNG!K48+Bawana_Spot!K48</f>
        <v>14.879999999999999</v>
      </c>
      <c r="I48" s="194">
        <f>PPCL_NG!R48+PPCL_Spot!R48+GT_NG!R48+GT_Spot!R48+Bawana_NG!R48+Bawana_RLNG!R48+Bawana_Spot!R48</f>
        <v>14.879729867246404</v>
      </c>
      <c r="J48" s="195">
        <f t="shared" si="2"/>
        <v>2.7013275359522027E-4</v>
      </c>
      <c r="K48" s="194">
        <f>PPCL_NG!L48+PPCL_Spot!L48+GT_NG!L48+GT_Spot!L48+Bawana_NG!L48+Bawana_RLNG!L48+Bawana_Spot!L48</f>
        <v>66.37</v>
      </c>
      <c r="L48" s="194">
        <f>PPCL_NG!S48+PPCL_Spot!S48+GT_NG!S48+GT_Spot!S48+Bawana_NG!S48+Bawana_RLNG!S48+Bawana_Spot!S48</f>
        <v>66.377266529193875</v>
      </c>
      <c r="M48" s="195">
        <f t="shared" si="3"/>
        <v>-7.2665291938704968E-3</v>
      </c>
      <c r="N48" s="194">
        <f>PPCL_NG!M48+PPCL_Spot!M48+GT_NG!M48+GT_Spot!M48+Bawana_NG!M48+Bawana_RLNG!M48+Bawana_Spot!M48</f>
        <v>97.89</v>
      </c>
      <c r="O48" s="194">
        <f>PPCL_NG!T48+PPCL_Spot!T48+GT_NG!T48+GT_Spot!T48+Bawana_NG!T48+Bawana_RLNG!T48+Bawana_Spot!T48</f>
        <v>97.930500872260282</v>
      </c>
      <c r="P48" s="195">
        <f t="shared" si="4"/>
        <v>-4.050087226028154E-2</v>
      </c>
      <c r="Q48" s="195">
        <f t="shared" si="5"/>
        <v>-0.12000000000003652</v>
      </c>
    </row>
    <row r="49" spans="1:17">
      <c r="A49" s="34" t="s">
        <v>91</v>
      </c>
      <c r="B49" s="194">
        <f>PPCL_NG!I49+PPCL_Spot!I49+GT_NG!I49+GT_Spot!I49+Bawana_NG!I49+Bawana_RLNG!I49+Bawana_Spot!I49</f>
        <v>137.25</v>
      </c>
      <c r="C49" s="194">
        <f>PPCL_NG!P49+PPCL_Spot!P49+GT_NG!P49+GT_Spot!P49+Bawana_NG!P49+Bawana_RLNG!P49+Bawana_Spot!P49</f>
        <v>137.29329598634433</v>
      </c>
      <c r="D49" s="195">
        <f t="shared" si="0"/>
        <v>-4.329598634433296E-2</v>
      </c>
      <c r="E49" s="194">
        <f>PPCL_NG!J49+PPCL_Spot!J49+GT_NG!J49+GT_Spot!J49+Bawana_NG!J49+Bawana_RLNG!J49+Bawana_Spot!J49</f>
        <v>79.97</v>
      </c>
      <c r="F49" s="194">
        <f>PPCL_NG!Q49+PPCL_Spot!Q49+GT_NG!Q49+GT_Spot!Q49+Bawana_NG!Q49+Bawana_RLNG!Q49+Bawana_Spot!Q49</f>
        <v>79.999206744955146</v>
      </c>
      <c r="G49" s="195">
        <f t="shared" si="1"/>
        <v>-2.9206744955146746E-2</v>
      </c>
      <c r="H49" s="194">
        <f>PPCL_NG!K49+PPCL_Spot!K49+GT_NG!K49+GT_Spot!K49+Bawana_NG!K49+Bawana_RLNG!K49+Bawana_Spot!K49</f>
        <v>14.879999999999999</v>
      </c>
      <c r="I49" s="194">
        <f>PPCL_NG!R49+PPCL_Spot!R49+GT_NG!R49+GT_Spot!R49+Bawana_NG!R49+Bawana_RLNG!R49+Bawana_Spot!R49</f>
        <v>14.879729867246404</v>
      </c>
      <c r="J49" s="195">
        <f t="shared" si="2"/>
        <v>2.7013275359522027E-4</v>
      </c>
      <c r="K49" s="194">
        <f>PPCL_NG!L49+PPCL_Spot!L49+GT_NG!L49+GT_Spot!L49+Bawana_NG!L49+Bawana_RLNG!L49+Bawana_Spot!L49</f>
        <v>66.37</v>
      </c>
      <c r="L49" s="194">
        <f>PPCL_NG!S49+PPCL_Spot!S49+GT_NG!S49+GT_Spot!S49+Bawana_NG!S49+Bawana_RLNG!S49+Bawana_Spot!S49</f>
        <v>66.377266529193875</v>
      </c>
      <c r="M49" s="195">
        <f t="shared" si="3"/>
        <v>-7.2665291938704968E-3</v>
      </c>
      <c r="N49" s="194">
        <f>PPCL_NG!M49+PPCL_Spot!M49+GT_NG!M49+GT_Spot!M49+Bawana_NG!M49+Bawana_RLNG!M49+Bawana_Spot!M49</f>
        <v>97.89</v>
      </c>
      <c r="O49" s="194">
        <f>PPCL_NG!T49+PPCL_Spot!T49+GT_NG!T49+GT_Spot!T49+Bawana_NG!T49+Bawana_RLNG!T49+Bawana_Spot!T49</f>
        <v>97.930500872260282</v>
      </c>
      <c r="P49" s="195">
        <f t="shared" si="4"/>
        <v>-4.050087226028154E-2</v>
      </c>
      <c r="Q49" s="195">
        <f t="shared" si="5"/>
        <v>-0.12000000000003652</v>
      </c>
    </row>
    <row r="50" spans="1:17">
      <c r="A50" s="34" t="s">
        <v>92</v>
      </c>
      <c r="B50" s="194">
        <f>PPCL_NG!I50+PPCL_Spot!I50+GT_NG!I50+GT_Spot!I50+Bawana_NG!I50+Bawana_RLNG!I50+Bawana_Spot!I50</f>
        <v>137.25</v>
      </c>
      <c r="C50" s="194">
        <f>PPCL_NG!P50+PPCL_Spot!P50+GT_NG!P50+GT_Spot!P50+Bawana_NG!P50+Bawana_RLNG!P50+Bawana_Spot!P50</f>
        <v>137.29329598634433</v>
      </c>
      <c r="D50" s="195">
        <f t="shared" si="0"/>
        <v>-4.329598634433296E-2</v>
      </c>
      <c r="E50" s="194">
        <f>PPCL_NG!J50+PPCL_Spot!J50+GT_NG!J50+GT_Spot!J50+Bawana_NG!J50+Bawana_RLNG!J50+Bawana_Spot!J50</f>
        <v>79.97</v>
      </c>
      <c r="F50" s="194">
        <f>PPCL_NG!Q50+PPCL_Spot!Q50+GT_NG!Q50+GT_Spot!Q50+Bawana_NG!Q50+Bawana_RLNG!Q50+Bawana_Spot!Q50</f>
        <v>79.999206744955146</v>
      </c>
      <c r="G50" s="195">
        <f t="shared" si="1"/>
        <v>-2.9206744955146746E-2</v>
      </c>
      <c r="H50" s="194">
        <f>PPCL_NG!K50+PPCL_Spot!K50+GT_NG!K50+GT_Spot!K50+Bawana_NG!K50+Bawana_RLNG!K50+Bawana_Spot!K50</f>
        <v>14.879999999999999</v>
      </c>
      <c r="I50" s="194">
        <f>PPCL_NG!R50+PPCL_Spot!R50+GT_NG!R50+GT_Spot!R50+Bawana_NG!R50+Bawana_RLNG!R50+Bawana_Spot!R50</f>
        <v>14.879729867246404</v>
      </c>
      <c r="J50" s="195">
        <f t="shared" si="2"/>
        <v>2.7013275359522027E-4</v>
      </c>
      <c r="K50" s="194">
        <f>PPCL_NG!L50+PPCL_Spot!L50+GT_NG!L50+GT_Spot!L50+Bawana_NG!L50+Bawana_RLNG!L50+Bawana_Spot!L50</f>
        <v>66.37</v>
      </c>
      <c r="L50" s="194">
        <f>PPCL_NG!S50+PPCL_Spot!S50+GT_NG!S50+GT_Spot!S50+Bawana_NG!S50+Bawana_RLNG!S50+Bawana_Spot!S50</f>
        <v>66.377266529193875</v>
      </c>
      <c r="M50" s="195">
        <f t="shared" si="3"/>
        <v>-7.2665291938704968E-3</v>
      </c>
      <c r="N50" s="194">
        <f>PPCL_NG!M50+PPCL_Spot!M50+GT_NG!M50+GT_Spot!M50+Bawana_NG!M50+Bawana_RLNG!M50+Bawana_Spot!M50</f>
        <v>97.89</v>
      </c>
      <c r="O50" s="194">
        <f>PPCL_NG!T50+PPCL_Spot!T50+GT_NG!T50+GT_Spot!T50+Bawana_NG!T50+Bawana_RLNG!T50+Bawana_Spot!T50</f>
        <v>97.930500872260282</v>
      </c>
      <c r="P50" s="195">
        <f t="shared" si="4"/>
        <v>-4.050087226028154E-2</v>
      </c>
      <c r="Q50" s="195">
        <f t="shared" si="5"/>
        <v>-0.12000000000003652</v>
      </c>
    </row>
    <row r="51" spans="1:17">
      <c r="A51" s="34" t="s">
        <v>93</v>
      </c>
      <c r="B51" s="194">
        <f>PPCL_NG!I51+PPCL_Spot!I51+GT_NG!I51+GT_Spot!I51+Bawana_NG!I51+Bawana_RLNG!I51+Bawana_Spot!I51</f>
        <v>137.25</v>
      </c>
      <c r="C51" s="194">
        <f>PPCL_NG!P51+PPCL_Spot!P51+GT_NG!P51+GT_Spot!P51+Bawana_NG!P51+Bawana_RLNG!P51+Bawana_Spot!P51</f>
        <v>137.29329598634433</v>
      </c>
      <c r="D51" s="195">
        <f t="shared" si="0"/>
        <v>-4.329598634433296E-2</v>
      </c>
      <c r="E51" s="194">
        <f>PPCL_NG!J51+PPCL_Spot!J51+GT_NG!J51+GT_Spot!J51+Bawana_NG!J51+Bawana_RLNG!J51+Bawana_Spot!J51</f>
        <v>79.97</v>
      </c>
      <c r="F51" s="194">
        <f>PPCL_NG!Q51+PPCL_Spot!Q51+GT_NG!Q51+GT_Spot!Q51+Bawana_NG!Q51+Bawana_RLNG!Q51+Bawana_Spot!Q51</f>
        <v>79.999206744955146</v>
      </c>
      <c r="G51" s="195">
        <f t="shared" si="1"/>
        <v>-2.9206744955146746E-2</v>
      </c>
      <c r="H51" s="194">
        <f>PPCL_NG!K51+PPCL_Spot!K51+GT_NG!K51+GT_Spot!K51+Bawana_NG!K51+Bawana_RLNG!K51+Bawana_Spot!K51</f>
        <v>14.879999999999999</v>
      </c>
      <c r="I51" s="194">
        <f>PPCL_NG!R51+PPCL_Spot!R51+GT_NG!R51+GT_Spot!R51+Bawana_NG!R51+Bawana_RLNG!R51+Bawana_Spot!R51</f>
        <v>14.879729867246404</v>
      </c>
      <c r="J51" s="195">
        <f t="shared" si="2"/>
        <v>2.7013275359522027E-4</v>
      </c>
      <c r="K51" s="194">
        <f>PPCL_NG!L51+PPCL_Spot!L51+GT_NG!L51+GT_Spot!L51+Bawana_NG!L51+Bawana_RLNG!L51+Bawana_Spot!L51</f>
        <v>66.37</v>
      </c>
      <c r="L51" s="194">
        <f>PPCL_NG!S51+PPCL_Spot!S51+GT_NG!S51+GT_Spot!S51+Bawana_NG!S51+Bawana_RLNG!S51+Bawana_Spot!S51</f>
        <v>66.377266529193875</v>
      </c>
      <c r="M51" s="195">
        <f t="shared" si="3"/>
        <v>-7.2665291938704968E-3</v>
      </c>
      <c r="N51" s="194">
        <f>PPCL_NG!M51+PPCL_Spot!M51+GT_NG!M51+GT_Spot!M51+Bawana_NG!M51+Bawana_RLNG!M51+Bawana_Spot!M51</f>
        <v>97.89</v>
      </c>
      <c r="O51" s="194">
        <f>PPCL_NG!T51+PPCL_Spot!T51+GT_NG!T51+GT_Spot!T51+Bawana_NG!T51+Bawana_RLNG!T51+Bawana_Spot!T51</f>
        <v>97.930500872260282</v>
      </c>
      <c r="P51" s="195">
        <f t="shared" si="4"/>
        <v>-4.050087226028154E-2</v>
      </c>
      <c r="Q51" s="195">
        <f t="shared" si="5"/>
        <v>-0.12000000000003652</v>
      </c>
    </row>
    <row r="52" spans="1:17">
      <c r="A52" s="34" t="s">
        <v>94</v>
      </c>
      <c r="B52" s="194">
        <f>PPCL_NG!I52+PPCL_Spot!I52+GT_NG!I52+GT_Spot!I52+Bawana_NG!I52+Bawana_RLNG!I52+Bawana_Spot!I52</f>
        <v>137.25</v>
      </c>
      <c r="C52" s="194">
        <f>PPCL_NG!P52+PPCL_Spot!P52+GT_NG!P52+GT_Spot!P52+Bawana_NG!P52+Bawana_RLNG!P52+Bawana_Spot!P52</f>
        <v>137.29329598634433</v>
      </c>
      <c r="D52" s="195">
        <f t="shared" si="0"/>
        <v>-4.329598634433296E-2</v>
      </c>
      <c r="E52" s="194">
        <f>PPCL_NG!J52+PPCL_Spot!J52+GT_NG!J52+GT_Spot!J52+Bawana_NG!J52+Bawana_RLNG!J52+Bawana_Spot!J52</f>
        <v>79.97</v>
      </c>
      <c r="F52" s="194">
        <f>PPCL_NG!Q52+PPCL_Spot!Q52+GT_NG!Q52+GT_Spot!Q52+Bawana_NG!Q52+Bawana_RLNG!Q52+Bawana_Spot!Q52</f>
        <v>79.999206744955146</v>
      </c>
      <c r="G52" s="195">
        <f t="shared" si="1"/>
        <v>-2.9206744955146746E-2</v>
      </c>
      <c r="H52" s="194">
        <f>PPCL_NG!K52+PPCL_Spot!K52+GT_NG!K52+GT_Spot!K52+Bawana_NG!K52+Bawana_RLNG!K52+Bawana_Spot!K52</f>
        <v>14.879999999999999</v>
      </c>
      <c r="I52" s="194">
        <f>PPCL_NG!R52+PPCL_Spot!R52+GT_NG!R52+GT_Spot!R52+Bawana_NG!R52+Bawana_RLNG!R52+Bawana_Spot!R52</f>
        <v>14.879729867246404</v>
      </c>
      <c r="J52" s="195">
        <f t="shared" si="2"/>
        <v>2.7013275359522027E-4</v>
      </c>
      <c r="K52" s="194">
        <f>PPCL_NG!L52+PPCL_Spot!L52+GT_NG!L52+GT_Spot!L52+Bawana_NG!L52+Bawana_RLNG!L52+Bawana_Spot!L52</f>
        <v>66.37</v>
      </c>
      <c r="L52" s="194">
        <f>PPCL_NG!S52+PPCL_Spot!S52+GT_NG!S52+GT_Spot!S52+Bawana_NG!S52+Bawana_RLNG!S52+Bawana_Spot!S52</f>
        <v>66.377266529193875</v>
      </c>
      <c r="M52" s="195">
        <f t="shared" si="3"/>
        <v>-7.2665291938704968E-3</v>
      </c>
      <c r="N52" s="194">
        <f>PPCL_NG!M52+PPCL_Spot!M52+GT_NG!M52+GT_Spot!M52+Bawana_NG!M52+Bawana_RLNG!M52+Bawana_Spot!M52</f>
        <v>97.89</v>
      </c>
      <c r="O52" s="194">
        <f>PPCL_NG!T52+PPCL_Spot!T52+GT_NG!T52+GT_Spot!T52+Bawana_NG!T52+Bawana_RLNG!T52+Bawana_Spot!T52</f>
        <v>97.930500872260282</v>
      </c>
      <c r="P52" s="195">
        <f t="shared" si="4"/>
        <v>-4.050087226028154E-2</v>
      </c>
      <c r="Q52" s="195">
        <f t="shared" si="5"/>
        <v>-0.12000000000003652</v>
      </c>
    </row>
    <row r="53" spans="1:17">
      <c r="A53" s="34" t="s">
        <v>95</v>
      </c>
      <c r="B53" s="194">
        <f>PPCL_NG!I53+PPCL_Spot!I53+GT_NG!I53+GT_Spot!I53+Bawana_NG!I53+Bawana_RLNG!I53+Bawana_Spot!I53</f>
        <v>137.25</v>
      </c>
      <c r="C53" s="194">
        <f>PPCL_NG!P53+PPCL_Spot!P53+GT_NG!P53+GT_Spot!P53+Bawana_NG!P53+Bawana_RLNG!P53+Bawana_Spot!P53</f>
        <v>137.29329598634433</v>
      </c>
      <c r="D53" s="195">
        <f t="shared" si="0"/>
        <v>-4.329598634433296E-2</v>
      </c>
      <c r="E53" s="194">
        <f>PPCL_NG!J53+PPCL_Spot!J53+GT_NG!J53+GT_Spot!J53+Bawana_NG!J53+Bawana_RLNG!J53+Bawana_Spot!J53</f>
        <v>79.97</v>
      </c>
      <c r="F53" s="194">
        <f>PPCL_NG!Q53+PPCL_Spot!Q53+GT_NG!Q53+GT_Spot!Q53+Bawana_NG!Q53+Bawana_RLNG!Q53+Bawana_Spot!Q53</f>
        <v>79.999206744955146</v>
      </c>
      <c r="G53" s="195">
        <f t="shared" si="1"/>
        <v>-2.9206744955146746E-2</v>
      </c>
      <c r="H53" s="194">
        <f>PPCL_NG!K53+PPCL_Spot!K53+GT_NG!K53+GT_Spot!K53+Bawana_NG!K53+Bawana_RLNG!K53+Bawana_Spot!K53</f>
        <v>14.879999999999999</v>
      </c>
      <c r="I53" s="194">
        <f>PPCL_NG!R53+PPCL_Spot!R53+GT_NG!R53+GT_Spot!R53+Bawana_NG!R53+Bawana_RLNG!R53+Bawana_Spot!R53</f>
        <v>14.879729867246404</v>
      </c>
      <c r="J53" s="195">
        <f t="shared" si="2"/>
        <v>2.7013275359522027E-4</v>
      </c>
      <c r="K53" s="194">
        <f>PPCL_NG!L53+PPCL_Spot!L53+GT_NG!L53+GT_Spot!L53+Bawana_NG!L53+Bawana_RLNG!L53+Bawana_Spot!L53</f>
        <v>66.37</v>
      </c>
      <c r="L53" s="194">
        <f>PPCL_NG!S53+PPCL_Spot!S53+GT_NG!S53+GT_Spot!S53+Bawana_NG!S53+Bawana_RLNG!S53+Bawana_Spot!S53</f>
        <v>66.377266529193875</v>
      </c>
      <c r="M53" s="195">
        <f t="shared" si="3"/>
        <v>-7.2665291938704968E-3</v>
      </c>
      <c r="N53" s="194">
        <f>PPCL_NG!M53+PPCL_Spot!M53+GT_NG!M53+GT_Spot!M53+Bawana_NG!M53+Bawana_RLNG!M53+Bawana_Spot!M53</f>
        <v>97.89</v>
      </c>
      <c r="O53" s="194">
        <f>PPCL_NG!T53+PPCL_Spot!T53+GT_NG!T53+GT_Spot!T53+Bawana_NG!T53+Bawana_RLNG!T53+Bawana_Spot!T53</f>
        <v>97.930500872260282</v>
      </c>
      <c r="P53" s="195">
        <f t="shared" si="4"/>
        <v>-4.050087226028154E-2</v>
      </c>
      <c r="Q53" s="195">
        <f t="shared" si="5"/>
        <v>-0.12000000000003652</v>
      </c>
    </row>
    <row r="54" spans="1:17">
      <c r="A54" s="34" t="s">
        <v>96</v>
      </c>
      <c r="B54" s="194">
        <f>PPCL_NG!I54+PPCL_Spot!I54+GT_NG!I54+GT_Spot!I54+Bawana_NG!I54+Bawana_RLNG!I54+Bawana_Spot!I54</f>
        <v>137.25</v>
      </c>
      <c r="C54" s="194">
        <f>PPCL_NG!P54+PPCL_Spot!P54+GT_NG!P54+GT_Spot!P54+Bawana_NG!P54+Bawana_RLNG!P54+Bawana_Spot!P54</f>
        <v>137.29329598634433</v>
      </c>
      <c r="D54" s="195">
        <f t="shared" si="0"/>
        <v>-4.329598634433296E-2</v>
      </c>
      <c r="E54" s="194">
        <f>PPCL_NG!J54+PPCL_Spot!J54+GT_NG!J54+GT_Spot!J54+Bawana_NG!J54+Bawana_RLNG!J54+Bawana_Spot!J54</f>
        <v>79.97</v>
      </c>
      <c r="F54" s="194">
        <f>PPCL_NG!Q54+PPCL_Spot!Q54+GT_NG!Q54+GT_Spot!Q54+Bawana_NG!Q54+Bawana_RLNG!Q54+Bawana_Spot!Q54</f>
        <v>79.999206744955146</v>
      </c>
      <c r="G54" s="195">
        <f t="shared" si="1"/>
        <v>-2.9206744955146746E-2</v>
      </c>
      <c r="H54" s="194">
        <f>PPCL_NG!K54+PPCL_Spot!K54+GT_NG!K54+GT_Spot!K54+Bawana_NG!K54+Bawana_RLNG!K54+Bawana_Spot!K54</f>
        <v>14.879999999999999</v>
      </c>
      <c r="I54" s="194">
        <f>PPCL_NG!R54+PPCL_Spot!R54+GT_NG!R54+GT_Spot!R54+Bawana_NG!R54+Bawana_RLNG!R54+Bawana_Spot!R54</f>
        <v>14.879729867246404</v>
      </c>
      <c r="J54" s="195">
        <f t="shared" si="2"/>
        <v>2.7013275359522027E-4</v>
      </c>
      <c r="K54" s="194">
        <f>PPCL_NG!L54+PPCL_Spot!L54+GT_NG!L54+GT_Spot!L54+Bawana_NG!L54+Bawana_RLNG!L54+Bawana_Spot!L54</f>
        <v>66.37</v>
      </c>
      <c r="L54" s="194">
        <f>PPCL_NG!S54+PPCL_Spot!S54+GT_NG!S54+GT_Spot!S54+Bawana_NG!S54+Bawana_RLNG!S54+Bawana_Spot!S54</f>
        <v>66.377266529193875</v>
      </c>
      <c r="M54" s="195">
        <f t="shared" si="3"/>
        <v>-7.2665291938704968E-3</v>
      </c>
      <c r="N54" s="194">
        <f>PPCL_NG!M54+PPCL_Spot!M54+GT_NG!M54+GT_Spot!M54+Bawana_NG!M54+Bawana_RLNG!M54+Bawana_Spot!M54</f>
        <v>97.89</v>
      </c>
      <c r="O54" s="194">
        <f>PPCL_NG!T54+PPCL_Spot!T54+GT_NG!T54+GT_Spot!T54+Bawana_NG!T54+Bawana_RLNG!T54+Bawana_Spot!T54</f>
        <v>97.930500872260282</v>
      </c>
      <c r="P54" s="195">
        <f t="shared" si="4"/>
        <v>-4.050087226028154E-2</v>
      </c>
      <c r="Q54" s="195">
        <f t="shared" si="5"/>
        <v>-0.12000000000003652</v>
      </c>
    </row>
    <row r="55" spans="1:17">
      <c r="A55" s="34" t="s">
        <v>97</v>
      </c>
      <c r="B55" s="194">
        <f>PPCL_NG!I55+PPCL_Spot!I55+GT_NG!I55+GT_Spot!I55+Bawana_NG!I55+Bawana_RLNG!I55+Bawana_Spot!I55</f>
        <v>137.25</v>
      </c>
      <c r="C55" s="194">
        <f>PPCL_NG!P55+PPCL_Spot!P55+GT_NG!P55+GT_Spot!P55+Bawana_NG!P55+Bawana_RLNG!P55+Bawana_Spot!P55</f>
        <v>137.29329598634433</v>
      </c>
      <c r="D55" s="195">
        <f t="shared" si="0"/>
        <v>-4.329598634433296E-2</v>
      </c>
      <c r="E55" s="194">
        <f>PPCL_NG!J55+PPCL_Spot!J55+GT_NG!J55+GT_Spot!J55+Bawana_NG!J55+Bawana_RLNG!J55+Bawana_Spot!J55</f>
        <v>79.97</v>
      </c>
      <c r="F55" s="194">
        <f>PPCL_NG!Q55+PPCL_Spot!Q55+GT_NG!Q55+GT_Spot!Q55+Bawana_NG!Q55+Bawana_RLNG!Q55+Bawana_Spot!Q55</f>
        <v>79.999206744955146</v>
      </c>
      <c r="G55" s="195">
        <f t="shared" si="1"/>
        <v>-2.9206744955146746E-2</v>
      </c>
      <c r="H55" s="194">
        <f>PPCL_NG!K55+PPCL_Spot!K55+GT_NG!K55+GT_Spot!K55+Bawana_NG!K55+Bawana_RLNG!K55+Bawana_Spot!K55</f>
        <v>14.879999999999999</v>
      </c>
      <c r="I55" s="194">
        <f>PPCL_NG!R55+PPCL_Spot!R55+GT_NG!R55+GT_Spot!R55+Bawana_NG!R55+Bawana_RLNG!R55+Bawana_Spot!R55</f>
        <v>14.879729867246404</v>
      </c>
      <c r="J55" s="195">
        <f t="shared" si="2"/>
        <v>2.7013275359522027E-4</v>
      </c>
      <c r="K55" s="194">
        <f>PPCL_NG!L55+PPCL_Spot!L55+GT_NG!L55+GT_Spot!L55+Bawana_NG!L55+Bawana_RLNG!L55+Bawana_Spot!L55</f>
        <v>66.37</v>
      </c>
      <c r="L55" s="194">
        <f>PPCL_NG!S55+PPCL_Spot!S55+GT_NG!S55+GT_Spot!S55+Bawana_NG!S55+Bawana_RLNG!S55+Bawana_Spot!S55</f>
        <v>66.377266529193875</v>
      </c>
      <c r="M55" s="195">
        <f t="shared" si="3"/>
        <v>-7.2665291938704968E-3</v>
      </c>
      <c r="N55" s="194">
        <f>PPCL_NG!M55+PPCL_Spot!M55+GT_NG!M55+GT_Spot!M55+Bawana_NG!M55+Bawana_RLNG!M55+Bawana_Spot!M55</f>
        <v>97.89</v>
      </c>
      <c r="O55" s="194">
        <f>PPCL_NG!T55+PPCL_Spot!T55+GT_NG!T55+GT_Spot!T55+Bawana_NG!T55+Bawana_RLNG!T55+Bawana_Spot!T55</f>
        <v>97.930500872260282</v>
      </c>
      <c r="P55" s="195">
        <f t="shared" si="4"/>
        <v>-4.050087226028154E-2</v>
      </c>
      <c r="Q55" s="195">
        <f t="shared" si="5"/>
        <v>-0.12000000000003652</v>
      </c>
    </row>
    <row r="56" spans="1:17">
      <c r="A56" s="34" t="s">
        <v>98</v>
      </c>
      <c r="B56" s="194">
        <f>PPCL_NG!I56+PPCL_Spot!I56+GT_NG!I56+GT_Spot!I56+Bawana_NG!I56+Bawana_RLNG!I56+Bawana_Spot!I56</f>
        <v>137.25</v>
      </c>
      <c r="C56" s="194">
        <f>PPCL_NG!P56+PPCL_Spot!P56+GT_NG!P56+GT_Spot!P56+Bawana_NG!P56+Bawana_RLNG!P56+Bawana_Spot!P56</f>
        <v>137.29329598634433</v>
      </c>
      <c r="D56" s="195">
        <f t="shared" si="0"/>
        <v>-4.329598634433296E-2</v>
      </c>
      <c r="E56" s="194">
        <f>PPCL_NG!J56+PPCL_Spot!J56+GT_NG!J56+GT_Spot!J56+Bawana_NG!J56+Bawana_RLNG!J56+Bawana_Spot!J56</f>
        <v>79.97</v>
      </c>
      <c r="F56" s="194">
        <f>PPCL_NG!Q56+PPCL_Spot!Q56+GT_NG!Q56+GT_Spot!Q56+Bawana_NG!Q56+Bawana_RLNG!Q56+Bawana_Spot!Q56</f>
        <v>79.999206744955146</v>
      </c>
      <c r="G56" s="195">
        <f t="shared" si="1"/>
        <v>-2.9206744955146746E-2</v>
      </c>
      <c r="H56" s="194">
        <f>PPCL_NG!K56+PPCL_Spot!K56+GT_NG!K56+GT_Spot!K56+Bawana_NG!K56+Bawana_RLNG!K56+Bawana_Spot!K56</f>
        <v>14.879999999999999</v>
      </c>
      <c r="I56" s="194">
        <f>PPCL_NG!R56+PPCL_Spot!R56+GT_NG!R56+GT_Spot!R56+Bawana_NG!R56+Bawana_RLNG!R56+Bawana_Spot!R56</f>
        <v>14.879729867246404</v>
      </c>
      <c r="J56" s="195">
        <f t="shared" si="2"/>
        <v>2.7013275359522027E-4</v>
      </c>
      <c r="K56" s="194">
        <f>PPCL_NG!L56+PPCL_Spot!L56+GT_NG!L56+GT_Spot!L56+Bawana_NG!L56+Bawana_RLNG!L56+Bawana_Spot!L56</f>
        <v>66.37</v>
      </c>
      <c r="L56" s="194">
        <f>PPCL_NG!S56+PPCL_Spot!S56+GT_NG!S56+GT_Spot!S56+Bawana_NG!S56+Bawana_RLNG!S56+Bawana_Spot!S56</f>
        <v>66.377266529193875</v>
      </c>
      <c r="M56" s="195">
        <f t="shared" si="3"/>
        <v>-7.2665291938704968E-3</v>
      </c>
      <c r="N56" s="194">
        <f>PPCL_NG!M56+PPCL_Spot!M56+GT_NG!M56+GT_Spot!M56+Bawana_NG!M56+Bawana_RLNG!M56+Bawana_Spot!M56</f>
        <v>97.89</v>
      </c>
      <c r="O56" s="194">
        <f>PPCL_NG!T56+PPCL_Spot!T56+GT_NG!T56+GT_Spot!T56+Bawana_NG!T56+Bawana_RLNG!T56+Bawana_Spot!T56</f>
        <v>97.930500872260282</v>
      </c>
      <c r="P56" s="195">
        <f t="shared" si="4"/>
        <v>-4.050087226028154E-2</v>
      </c>
      <c r="Q56" s="195">
        <f t="shared" si="5"/>
        <v>-0.12000000000003652</v>
      </c>
    </row>
    <row r="57" spans="1:17">
      <c r="A57" s="34" t="s">
        <v>99</v>
      </c>
      <c r="B57" s="194">
        <f>PPCL_NG!I57+PPCL_Spot!I57+GT_NG!I57+GT_Spot!I57+Bawana_NG!I57+Bawana_RLNG!I57+Bawana_Spot!I57</f>
        <v>137.25</v>
      </c>
      <c r="C57" s="194">
        <f>PPCL_NG!P57+PPCL_Spot!P57+GT_NG!P57+GT_Spot!P57+Bawana_NG!P57+Bawana_RLNG!P57+Bawana_Spot!P57</f>
        <v>137.29329598634433</v>
      </c>
      <c r="D57" s="195">
        <f t="shared" si="0"/>
        <v>-4.329598634433296E-2</v>
      </c>
      <c r="E57" s="194">
        <f>PPCL_NG!J57+PPCL_Spot!J57+GT_NG!J57+GT_Spot!J57+Bawana_NG!J57+Bawana_RLNG!J57+Bawana_Spot!J57</f>
        <v>79.97</v>
      </c>
      <c r="F57" s="194">
        <f>PPCL_NG!Q57+PPCL_Spot!Q57+GT_NG!Q57+GT_Spot!Q57+Bawana_NG!Q57+Bawana_RLNG!Q57+Bawana_Spot!Q57</f>
        <v>79.999206744955146</v>
      </c>
      <c r="G57" s="195">
        <f t="shared" si="1"/>
        <v>-2.9206744955146746E-2</v>
      </c>
      <c r="H57" s="194">
        <f>PPCL_NG!K57+PPCL_Spot!K57+GT_NG!K57+GT_Spot!K57+Bawana_NG!K57+Bawana_RLNG!K57+Bawana_Spot!K57</f>
        <v>14.879999999999999</v>
      </c>
      <c r="I57" s="194">
        <f>PPCL_NG!R57+PPCL_Spot!R57+GT_NG!R57+GT_Spot!R57+Bawana_NG!R57+Bawana_RLNG!R57+Bawana_Spot!R57</f>
        <v>14.879729867246404</v>
      </c>
      <c r="J57" s="195">
        <f t="shared" si="2"/>
        <v>2.7013275359522027E-4</v>
      </c>
      <c r="K57" s="194">
        <f>PPCL_NG!L57+PPCL_Spot!L57+GT_NG!L57+GT_Spot!L57+Bawana_NG!L57+Bawana_RLNG!L57+Bawana_Spot!L57</f>
        <v>66.37</v>
      </c>
      <c r="L57" s="194">
        <f>PPCL_NG!S57+PPCL_Spot!S57+GT_NG!S57+GT_Spot!S57+Bawana_NG!S57+Bawana_RLNG!S57+Bawana_Spot!S57</f>
        <v>66.377266529193875</v>
      </c>
      <c r="M57" s="195">
        <f t="shared" si="3"/>
        <v>-7.2665291938704968E-3</v>
      </c>
      <c r="N57" s="194">
        <f>PPCL_NG!M57+PPCL_Spot!M57+GT_NG!M57+GT_Spot!M57+Bawana_NG!M57+Bawana_RLNG!M57+Bawana_Spot!M57</f>
        <v>97.89</v>
      </c>
      <c r="O57" s="194">
        <f>PPCL_NG!T57+PPCL_Spot!T57+GT_NG!T57+GT_Spot!T57+Bawana_NG!T57+Bawana_RLNG!T57+Bawana_Spot!T57</f>
        <v>97.930500872260282</v>
      </c>
      <c r="P57" s="195">
        <f t="shared" si="4"/>
        <v>-4.050087226028154E-2</v>
      </c>
      <c r="Q57" s="195">
        <f t="shared" si="5"/>
        <v>-0.12000000000003652</v>
      </c>
    </row>
    <row r="58" spans="1:17">
      <c r="A58" s="34" t="s">
        <v>100</v>
      </c>
      <c r="B58" s="194">
        <f>PPCL_NG!I58+PPCL_Spot!I58+GT_NG!I58+GT_Spot!I58+Bawana_NG!I58+Bawana_RLNG!I58+Bawana_Spot!I58</f>
        <v>137.25</v>
      </c>
      <c r="C58" s="194">
        <f>PPCL_NG!P58+PPCL_Spot!P58+GT_NG!P58+GT_Spot!P58+Bawana_NG!P58+Bawana_RLNG!P58+Bawana_Spot!P58</f>
        <v>137.29329598634433</v>
      </c>
      <c r="D58" s="195">
        <f t="shared" si="0"/>
        <v>-4.329598634433296E-2</v>
      </c>
      <c r="E58" s="194">
        <f>PPCL_NG!J58+PPCL_Spot!J58+GT_NG!J58+GT_Spot!J58+Bawana_NG!J58+Bawana_RLNG!J58+Bawana_Spot!J58</f>
        <v>79.97</v>
      </c>
      <c r="F58" s="194">
        <f>PPCL_NG!Q58+PPCL_Spot!Q58+GT_NG!Q58+GT_Spot!Q58+Bawana_NG!Q58+Bawana_RLNG!Q58+Bawana_Spot!Q58</f>
        <v>79.999206744955146</v>
      </c>
      <c r="G58" s="195">
        <f t="shared" si="1"/>
        <v>-2.9206744955146746E-2</v>
      </c>
      <c r="H58" s="194">
        <f>PPCL_NG!K58+PPCL_Spot!K58+GT_NG!K58+GT_Spot!K58+Bawana_NG!K58+Bawana_RLNG!K58+Bawana_Spot!K58</f>
        <v>14.879999999999999</v>
      </c>
      <c r="I58" s="194">
        <f>PPCL_NG!R58+PPCL_Spot!R58+GT_NG!R58+GT_Spot!R58+Bawana_NG!R58+Bawana_RLNG!R58+Bawana_Spot!R58</f>
        <v>14.879729867246404</v>
      </c>
      <c r="J58" s="195">
        <f t="shared" si="2"/>
        <v>2.7013275359522027E-4</v>
      </c>
      <c r="K58" s="194">
        <f>PPCL_NG!L58+PPCL_Spot!L58+GT_NG!L58+GT_Spot!L58+Bawana_NG!L58+Bawana_RLNG!L58+Bawana_Spot!L58</f>
        <v>66.37</v>
      </c>
      <c r="L58" s="194">
        <f>PPCL_NG!S58+PPCL_Spot!S58+GT_NG!S58+GT_Spot!S58+Bawana_NG!S58+Bawana_RLNG!S58+Bawana_Spot!S58</f>
        <v>66.377266529193875</v>
      </c>
      <c r="M58" s="195">
        <f t="shared" si="3"/>
        <v>-7.2665291938704968E-3</v>
      </c>
      <c r="N58" s="194">
        <f>PPCL_NG!M58+PPCL_Spot!M58+GT_NG!M58+GT_Spot!M58+Bawana_NG!M58+Bawana_RLNG!M58+Bawana_Spot!M58</f>
        <v>97.89</v>
      </c>
      <c r="O58" s="194">
        <f>PPCL_NG!T58+PPCL_Spot!T58+GT_NG!T58+GT_Spot!T58+Bawana_NG!T58+Bawana_RLNG!T58+Bawana_Spot!T58</f>
        <v>97.930500872260282</v>
      </c>
      <c r="P58" s="195">
        <f t="shared" si="4"/>
        <v>-4.050087226028154E-2</v>
      </c>
      <c r="Q58" s="195">
        <f t="shared" si="5"/>
        <v>-0.12000000000003652</v>
      </c>
    </row>
    <row r="59" spans="1:17">
      <c r="A59" s="34" t="s">
        <v>101</v>
      </c>
      <c r="B59" s="194">
        <f>PPCL_NG!I59+PPCL_Spot!I59+GT_NG!I59+GT_Spot!I59+Bawana_NG!I59+Bawana_RLNG!I59+Bawana_Spot!I59</f>
        <v>137.25</v>
      </c>
      <c r="C59" s="194">
        <f>PPCL_NG!P59+PPCL_Spot!P59+GT_NG!P59+GT_Spot!P59+Bawana_NG!P59+Bawana_RLNG!P59+Bawana_Spot!P59</f>
        <v>137.29329598634433</v>
      </c>
      <c r="D59" s="195">
        <f t="shared" si="0"/>
        <v>-4.329598634433296E-2</v>
      </c>
      <c r="E59" s="194">
        <f>PPCL_NG!J59+PPCL_Spot!J59+GT_NG!J59+GT_Spot!J59+Bawana_NG!J59+Bawana_RLNG!J59+Bawana_Spot!J59</f>
        <v>79.97</v>
      </c>
      <c r="F59" s="194">
        <f>PPCL_NG!Q59+PPCL_Spot!Q59+GT_NG!Q59+GT_Spot!Q59+Bawana_NG!Q59+Bawana_RLNG!Q59+Bawana_Spot!Q59</f>
        <v>79.999206744955146</v>
      </c>
      <c r="G59" s="195">
        <f t="shared" si="1"/>
        <v>-2.9206744955146746E-2</v>
      </c>
      <c r="H59" s="194">
        <f>PPCL_NG!K59+PPCL_Spot!K59+GT_NG!K59+GT_Spot!K59+Bawana_NG!K59+Bawana_RLNG!K59+Bawana_Spot!K59</f>
        <v>14.879999999999999</v>
      </c>
      <c r="I59" s="194">
        <f>PPCL_NG!R59+PPCL_Spot!R59+GT_NG!R59+GT_Spot!R59+Bawana_NG!R59+Bawana_RLNG!R59+Bawana_Spot!R59</f>
        <v>14.879729867246404</v>
      </c>
      <c r="J59" s="195">
        <f t="shared" si="2"/>
        <v>2.7013275359522027E-4</v>
      </c>
      <c r="K59" s="194">
        <f>PPCL_NG!L59+PPCL_Spot!L59+GT_NG!L59+GT_Spot!L59+Bawana_NG!L59+Bawana_RLNG!L59+Bawana_Spot!L59</f>
        <v>66.37</v>
      </c>
      <c r="L59" s="194">
        <f>PPCL_NG!S59+PPCL_Spot!S59+GT_NG!S59+GT_Spot!S59+Bawana_NG!S59+Bawana_RLNG!S59+Bawana_Spot!S59</f>
        <v>66.377266529193875</v>
      </c>
      <c r="M59" s="195">
        <f t="shared" si="3"/>
        <v>-7.2665291938704968E-3</v>
      </c>
      <c r="N59" s="194">
        <f>PPCL_NG!M59+PPCL_Spot!M59+GT_NG!M59+GT_Spot!M59+Bawana_NG!M59+Bawana_RLNG!M59+Bawana_Spot!M59</f>
        <v>97.89</v>
      </c>
      <c r="O59" s="194">
        <f>PPCL_NG!T59+PPCL_Spot!T59+GT_NG!T59+GT_Spot!T59+Bawana_NG!T59+Bawana_RLNG!T59+Bawana_Spot!T59</f>
        <v>97.930500872260282</v>
      </c>
      <c r="P59" s="195">
        <f t="shared" si="4"/>
        <v>-4.050087226028154E-2</v>
      </c>
      <c r="Q59" s="195">
        <f t="shared" si="5"/>
        <v>-0.12000000000003652</v>
      </c>
    </row>
    <row r="60" spans="1:17">
      <c r="A60" s="34" t="s">
        <v>102</v>
      </c>
      <c r="B60" s="194">
        <f>PPCL_NG!I60+PPCL_Spot!I60+GT_NG!I60+GT_Spot!I60+Bawana_NG!I60+Bawana_RLNG!I60+Bawana_Spot!I60</f>
        <v>137.25</v>
      </c>
      <c r="C60" s="194">
        <f>PPCL_NG!P60+PPCL_Spot!P60+GT_NG!P60+GT_Spot!P60+Bawana_NG!P60+Bawana_RLNG!P60+Bawana_Spot!P60</f>
        <v>137.29329598634433</v>
      </c>
      <c r="D60" s="195">
        <f t="shared" si="0"/>
        <v>-4.329598634433296E-2</v>
      </c>
      <c r="E60" s="194">
        <f>PPCL_NG!J60+PPCL_Spot!J60+GT_NG!J60+GT_Spot!J60+Bawana_NG!J60+Bawana_RLNG!J60+Bawana_Spot!J60</f>
        <v>79.97</v>
      </c>
      <c r="F60" s="194">
        <f>PPCL_NG!Q60+PPCL_Spot!Q60+GT_NG!Q60+GT_Spot!Q60+Bawana_NG!Q60+Bawana_RLNG!Q60+Bawana_Spot!Q60</f>
        <v>79.999206744955146</v>
      </c>
      <c r="G60" s="195">
        <f t="shared" si="1"/>
        <v>-2.9206744955146746E-2</v>
      </c>
      <c r="H60" s="194">
        <f>PPCL_NG!K60+PPCL_Spot!K60+GT_NG!K60+GT_Spot!K60+Bawana_NG!K60+Bawana_RLNG!K60+Bawana_Spot!K60</f>
        <v>14.879999999999999</v>
      </c>
      <c r="I60" s="194">
        <f>PPCL_NG!R60+PPCL_Spot!R60+GT_NG!R60+GT_Spot!R60+Bawana_NG!R60+Bawana_RLNG!R60+Bawana_Spot!R60</f>
        <v>14.879729867246404</v>
      </c>
      <c r="J60" s="195">
        <f t="shared" si="2"/>
        <v>2.7013275359522027E-4</v>
      </c>
      <c r="K60" s="194">
        <f>PPCL_NG!L60+PPCL_Spot!L60+GT_NG!L60+GT_Spot!L60+Bawana_NG!L60+Bawana_RLNG!L60+Bawana_Spot!L60</f>
        <v>66.37</v>
      </c>
      <c r="L60" s="194">
        <f>PPCL_NG!S60+PPCL_Spot!S60+GT_NG!S60+GT_Spot!S60+Bawana_NG!S60+Bawana_RLNG!S60+Bawana_Spot!S60</f>
        <v>66.377266529193875</v>
      </c>
      <c r="M60" s="195">
        <f t="shared" si="3"/>
        <v>-7.2665291938704968E-3</v>
      </c>
      <c r="N60" s="194">
        <f>PPCL_NG!M60+PPCL_Spot!M60+GT_NG!M60+GT_Spot!M60+Bawana_NG!M60+Bawana_RLNG!M60+Bawana_Spot!M60</f>
        <v>97.89</v>
      </c>
      <c r="O60" s="194">
        <f>PPCL_NG!T60+PPCL_Spot!T60+GT_NG!T60+GT_Spot!T60+Bawana_NG!T60+Bawana_RLNG!T60+Bawana_Spot!T60</f>
        <v>97.930500872260282</v>
      </c>
      <c r="P60" s="195">
        <f t="shared" si="4"/>
        <v>-4.050087226028154E-2</v>
      </c>
      <c r="Q60" s="195">
        <f t="shared" si="5"/>
        <v>-0.12000000000003652</v>
      </c>
    </row>
    <row r="61" spans="1:17">
      <c r="A61" s="34" t="s">
        <v>103</v>
      </c>
      <c r="B61" s="194">
        <f>PPCL_NG!I61+PPCL_Spot!I61+GT_NG!I61+GT_Spot!I61+Bawana_NG!I61+Bawana_RLNG!I61+Bawana_Spot!I61</f>
        <v>137.25</v>
      </c>
      <c r="C61" s="194">
        <f>PPCL_NG!P61+PPCL_Spot!P61+GT_NG!P61+GT_Spot!P61+Bawana_NG!P61+Bawana_RLNG!P61+Bawana_Spot!P61</f>
        <v>137.29329598634433</v>
      </c>
      <c r="D61" s="195">
        <f t="shared" si="0"/>
        <v>-4.329598634433296E-2</v>
      </c>
      <c r="E61" s="194">
        <f>PPCL_NG!J61+PPCL_Spot!J61+GT_NG!J61+GT_Spot!J61+Bawana_NG!J61+Bawana_RLNG!J61+Bawana_Spot!J61</f>
        <v>79.97</v>
      </c>
      <c r="F61" s="194">
        <f>PPCL_NG!Q61+PPCL_Spot!Q61+GT_NG!Q61+GT_Spot!Q61+Bawana_NG!Q61+Bawana_RLNG!Q61+Bawana_Spot!Q61</f>
        <v>79.999206744955146</v>
      </c>
      <c r="G61" s="195">
        <f t="shared" si="1"/>
        <v>-2.9206744955146746E-2</v>
      </c>
      <c r="H61" s="194">
        <f>PPCL_NG!K61+PPCL_Spot!K61+GT_NG!K61+GT_Spot!K61+Bawana_NG!K61+Bawana_RLNG!K61+Bawana_Spot!K61</f>
        <v>14.879999999999999</v>
      </c>
      <c r="I61" s="194">
        <f>PPCL_NG!R61+PPCL_Spot!R61+GT_NG!R61+GT_Spot!R61+Bawana_NG!R61+Bawana_RLNG!R61+Bawana_Spot!R61</f>
        <v>14.879729867246404</v>
      </c>
      <c r="J61" s="195">
        <f t="shared" si="2"/>
        <v>2.7013275359522027E-4</v>
      </c>
      <c r="K61" s="194">
        <f>PPCL_NG!L61+PPCL_Spot!L61+GT_NG!L61+GT_Spot!L61+Bawana_NG!L61+Bawana_RLNG!L61+Bawana_Spot!L61</f>
        <v>66.37</v>
      </c>
      <c r="L61" s="194">
        <f>PPCL_NG!S61+PPCL_Spot!S61+GT_NG!S61+GT_Spot!S61+Bawana_NG!S61+Bawana_RLNG!S61+Bawana_Spot!S61</f>
        <v>66.377266529193875</v>
      </c>
      <c r="M61" s="195">
        <f t="shared" si="3"/>
        <v>-7.2665291938704968E-3</v>
      </c>
      <c r="N61" s="194">
        <f>PPCL_NG!M61+PPCL_Spot!M61+GT_NG!M61+GT_Spot!M61+Bawana_NG!M61+Bawana_RLNG!M61+Bawana_Spot!M61</f>
        <v>97.89</v>
      </c>
      <c r="O61" s="194">
        <f>PPCL_NG!T61+PPCL_Spot!T61+GT_NG!T61+GT_Spot!T61+Bawana_NG!T61+Bawana_RLNG!T61+Bawana_Spot!T61</f>
        <v>97.930500872260282</v>
      </c>
      <c r="P61" s="195">
        <f t="shared" si="4"/>
        <v>-4.050087226028154E-2</v>
      </c>
      <c r="Q61" s="195">
        <f t="shared" si="5"/>
        <v>-0.12000000000003652</v>
      </c>
    </row>
    <row r="62" spans="1:17">
      <c r="A62" s="34" t="s">
        <v>104</v>
      </c>
      <c r="B62" s="194">
        <f>PPCL_NG!I62+PPCL_Spot!I62+GT_NG!I62+GT_Spot!I62+Bawana_NG!I62+Bawana_RLNG!I62+Bawana_Spot!I62</f>
        <v>137.25</v>
      </c>
      <c r="C62" s="194">
        <f>PPCL_NG!P62+PPCL_Spot!P62+GT_NG!P62+GT_Spot!P62+Bawana_NG!P62+Bawana_RLNG!P62+Bawana_Spot!P62</f>
        <v>137.29329598634433</v>
      </c>
      <c r="D62" s="195">
        <f t="shared" si="0"/>
        <v>-4.329598634433296E-2</v>
      </c>
      <c r="E62" s="194">
        <f>PPCL_NG!J62+PPCL_Spot!J62+GT_NG!J62+GT_Spot!J62+Bawana_NG!J62+Bawana_RLNG!J62+Bawana_Spot!J62</f>
        <v>79.97</v>
      </c>
      <c r="F62" s="194">
        <f>PPCL_NG!Q62+PPCL_Spot!Q62+GT_NG!Q62+GT_Spot!Q62+Bawana_NG!Q62+Bawana_RLNG!Q62+Bawana_Spot!Q62</f>
        <v>79.999206744955146</v>
      </c>
      <c r="G62" s="195">
        <f t="shared" si="1"/>
        <v>-2.9206744955146746E-2</v>
      </c>
      <c r="H62" s="194">
        <f>PPCL_NG!K62+PPCL_Spot!K62+GT_NG!K62+GT_Spot!K62+Bawana_NG!K62+Bawana_RLNG!K62+Bawana_Spot!K62</f>
        <v>14.879999999999999</v>
      </c>
      <c r="I62" s="194">
        <f>PPCL_NG!R62+PPCL_Spot!R62+GT_NG!R62+GT_Spot!R62+Bawana_NG!R62+Bawana_RLNG!R62+Bawana_Spot!R62</f>
        <v>14.879729867246404</v>
      </c>
      <c r="J62" s="195">
        <f t="shared" si="2"/>
        <v>2.7013275359522027E-4</v>
      </c>
      <c r="K62" s="194">
        <f>PPCL_NG!L62+PPCL_Spot!L62+GT_NG!L62+GT_Spot!L62+Bawana_NG!L62+Bawana_RLNG!L62+Bawana_Spot!L62</f>
        <v>66.37</v>
      </c>
      <c r="L62" s="194">
        <f>PPCL_NG!S62+PPCL_Spot!S62+GT_NG!S62+GT_Spot!S62+Bawana_NG!S62+Bawana_RLNG!S62+Bawana_Spot!S62</f>
        <v>66.377266529193875</v>
      </c>
      <c r="M62" s="195">
        <f t="shared" si="3"/>
        <v>-7.2665291938704968E-3</v>
      </c>
      <c r="N62" s="194">
        <f>PPCL_NG!M62+PPCL_Spot!M62+GT_NG!M62+GT_Spot!M62+Bawana_NG!M62+Bawana_RLNG!M62+Bawana_Spot!M62</f>
        <v>97.89</v>
      </c>
      <c r="O62" s="194">
        <f>PPCL_NG!T62+PPCL_Spot!T62+GT_NG!T62+GT_Spot!T62+Bawana_NG!T62+Bawana_RLNG!T62+Bawana_Spot!T62</f>
        <v>97.930500872260282</v>
      </c>
      <c r="P62" s="195">
        <f t="shared" si="4"/>
        <v>-4.050087226028154E-2</v>
      </c>
      <c r="Q62" s="195">
        <f t="shared" si="5"/>
        <v>-0.12000000000003652</v>
      </c>
    </row>
    <row r="63" spans="1:17">
      <c r="A63" s="34" t="s">
        <v>105</v>
      </c>
      <c r="B63" s="194">
        <f>PPCL_NG!I63+PPCL_Spot!I63+GT_NG!I63+GT_Spot!I63+Bawana_NG!I63+Bawana_RLNG!I63+Bawana_Spot!I63</f>
        <v>136.38</v>
      </c>
      <c r="C63" s="194">
        <f>PPCL_NG!P63+PPCL_Spot!P63+GT_NG!P63+GT_Spot!P63+Bawana_NG!P63+Bawana_RLNG!P63+Bawana_Spot!P63</f>
        <v>136.42048597342003</v>
      </c>
      <c r="D63" s="195">
        <f t="shared" si="0"/>
        <v>-4.0485973420032906E-2</v>
      </c>
      <c r="E63" s="194">
        <f>PPCL_NG!J63+PPCL_Spot!J63+GT_NG!J63+GT_Spot!J63+Bawana_NG!J63+Bawana_RLNG!J63+Bawana_Spot!J63</f>
        <v>79.97</v>
      </c>
      <c r="F63" s="194">
        <f>PPCL_NG!Q63+PPCL_Spot!Q63+GT_NG!Q63+GT_Spot!Q63+Bawana_NG!Q63+Bawana_RLNG!Q63+Bawana_Spot!Q63</f>
        <v>79.997574202951199</v>
      </c>
      <c r="G63" s="195">
        <f t="shared" si="1"/>
        <v>-2.7574202951200277E-2</v>
      </c>
      <c r="H63" s="194">
        <f>PPCL_NG!K63+PPCL_Spot!K63+GT_NG!K63+GT_Spot!K63+Bawana_NG!K63+Bawana_RLNG!K63+Bawana_Spot!K63</f>
        <v>14.69</v>
      </c>
      <c r="I63" s="194">
        <f>PPCL_NG!R63+PPCL_Spot!R63+GT_NG!R63+GT_Spot!R63+Bawana_NG!R63+Bawana_RLNG!R63+Bawana_Spot!R63</f>
        <v>14.689127867382449</v>
      </c>
      <c r="J63" s="195">
        <f t="shared" si="2"/>
        <v>8.7213261755003657E-4</v>
      </c>
      <c r="K63" s="194">
        <f>PPCL_NG!L63+PPCL_Spot!L63+GT_NG!L63+GT_Spot!L63+Bawana_NG!L63+Bawana_RLNG!L63+Bawana_Spot!L63</f>
        <v>65.44</v>
      </c>
      <c r="L63" s="194">
        <f>PPCL_NG!S63+PPCL_Spot!S63+GT_NG!S63+GT_Spot!S63+Bawana_NG!S63+Bawana_RLNG!S63+Bawana_Spot!S63</f>
        <v>65.444283738907501</v>
      </c>
      <c r="M63" s="195">
        <f t="shared" si="3"/>
        <v>-4.2837389075032206E-3</v>
      </c>
      <c r="N63" s="194">
        <f>PPCL_NG!M63+PPCL_Spot!M63+GT_NG!M63+GT_Spot!M63+Bawana_NG!M63+Bawana_RLNG!M63+Bawana_Spot!M63</f>
        <v>97.89</v>
      </c>
      <c r="O63" s="194">
        <f>PPCL_NG!T63+PPCL_Spot!T63+GT_NG!T63+GT_Spot!T63+Bawana_NG!T63+Bawana_RLNG!T63+Bawana_Spot!T63</f>
        <v>97.928528217338851</v>
      </c>
      <c r="P63" s="195">
        <f t="shared" si="4"/>
        <v>-3.8528217338850368E-2</v>
      </c>
      <c r="Q63" s="195">
        <f t="shared" si="5"/>
        <v>-0.11000000000003674</v>
      </c>
    </row>
    <row r="64" spans="1:17">
      <c r="A64" s="34" t="s">
        <v>106</v>
      </c>
      <c r="B64" s="194">
        <f>PPCL_NG!I64+PPCL_Spot!I64+GT_NG!I64+GT_Spot!I64+Bawana_NG!I64+Bawana_RLNG!I64+Bawana_Spot!I64</f>
        <v>136.38</v>
      </c>
      <c r="C64" s="194">
        <f>PPCL_NG!P64+PPCL_Spot!P64+GT_NG!P64+GT_Spot!P64+Bawana_NG!P64+Bawana_RLNG!P64+Bawana_Spot!P64</f>
        <v>136.42048597342003</v>
      </c>
      <c r="D64" s="195">
        <f t="shared" si="0"/>
        <v>-4.0485973420032906E-2</v>
      </c>
      <c r="E64" s="194">
        <f>PPCL_NG!J64+PPCL_Spot!J64+GT_NG!J64+GT_Spot!J64+Bawana_NG!J64+Bawana_RLNG!J64+Bawana_Spot!J64</f>
        <v>79.97</v>
      </c>
      <c r="F64" s="194">
        <f>PPCL_NG!Q64+PPCL_Spot!Q64+GT_NG!Q64+GT_Spot!Q64+Bawana_NG!Q64+Bawana_RLNG!Q64+Bawana_Spot!Q64</f>
        <v>79.997574202951199</v>
      </c>
      <c r="G64" s="195">
        <f t="shared" si="1"/>
        <v>-2.7574202951200277E-2</v>
      </c>
      <c r="H64" s="194">
        <f>PPCL_NG!K64+PPCL_Spot!K64+GT_NG!K64+GT_Spot!K64+Bawana_NG!K64+Bawana_RLNG!K64+Bawana_Spot!K64</f>
        <v>14.69</v>
      </c>
      <c r="I64" s="194">
        <f>PPCL_NG!R64+PPCL_Spot!R64+GT_NG!R64+GT_Spot!R64+Bawana_NG!R64+Bawana_RLNG!R64+Bawana_Spot!R64</f>
        <v>14.689127867382449</v>
      </c>
      <c r="J64" s="195">
        <f t="shared" si="2"/>
        <v>8.7213261755003657E-4</v>
      </c>
      <c r="K64" s="194">
        <f>PPCL_NG!L64+PPCL_Spot!L64+GT_NG!L64+GT_Spot!L64+Bawana_NG!L64+Bawana_RLNG!L64+Bawana_Spot!L64</f>
        <v>65.44</v>
      </c>
      <c r="L64" s="194">
        <f>PPCL_NG!S64+PPCL_Spot!S64+GT_NG!S64+GT_Spot!S64+Bawana_NG!S64+Bawana_RLNG!S64+Bawana_Spot!S64</f>
        <v>65.444283738907501</v>
      </c>
      <c r="M64" s="195">
        <f t="shared" si="3"/>
        <v>-4.2837389075032206E-3</v>
      </c>
      <c r="N64" s="194">
        <f>PPCL_NG!M64+PPCL_Spot!M64+GT_NG!M64+GT_Spot!M64+Bawana_NG!M64+Bawana_RLNG!M64+Bawana_Spot!M64</f>
        <v>97.89</v>
      </c>
      <c r="O64" s="194">
        <f>PPCL_NG!T64+PPCL_Spot!T64+GT_NG!T64+GT_Spot!T64+Bawana_NG!T64+Bawana_RLNG!T64+Bawana_Spot!T64</f>
        <v>97.928528217338851</v>
      </c>
      <c r="P64" s="195">
        <f t="shared" si="4"/>
        <v>-3.8528217338850368E-2</v>
      </c>
      <c r="Q64" s="195">
        <f t="shared" si="5"/>
        <v>-0.11000000000003674</v>
      </c>
    </row>
    <row r="65" spans="1:17">
      <c r="A65" s="34" t="s">
        <v>107</v>
      </c>
      <c r="B65" s="194">
        <f>PPCL_NG!I65+PPCL_Spot!I65+GT_NG!I65+GT_Spot!I65+Bawana_NG!I65+Bawana_RLNG!I65+Bawana_Spot!I65</f>
        <v>132.49</v>
      </c>
      <c r="C65" s="194">
        <f>PPCL_NG!P65+PPCL_Spot!P65+GT_NG!P65+GT_Spot!P65+Bawana_NG!P65+Bawana_RLNG!P65+Bawana_Spot!P65</f>
        <v>132.47220218525661</v>
      </c>
      <c r="D65" s="195">
        <f t="shared" si="0"/>
        <v>1.7797814743403251E-2</v>
      </c>
      <c r="E65" s="194">
        <f>PPCL_NG!J65+PPCL_Spot!J65+GT_NG!J65+GT_Spot!J65+Bawana_NG!J65+Bawana_RLNG!J65+Bawana_Spot!J65</f>
        <v>105.53</v>
      </c>
      <c r="F65" s="194">
        <f>PPCL_NG!Q65+PPCL_Spot!Q65+GT_NG!Q65+GT_Spot!Q65+Bawana_NG!Q65+Bawana_RLNG!Q65+Bawana_Spot!Q65</f>
        <v>105.50686669893494</v>
      </c>
      <c r="G65" s="195">
        <f t="shared" si="1"/>
        <v>2.3133301065058731E-2</v>
      </c>
      <c r="H65" s="194">
        <f>PPCL_NG!K65+PPCL_Spot!K65+GT_NG!K65+GT_Spot!K65+Bawana_NG!K65+Bawana_RLNG!K65+Bawana_Spot!K65</f>
        <v>13.84</v>
      </c>
      <c r="I65" s="194">
        <f>PPCL_NG!R65+PPCL_Spot!R65+GT_NG!R65+GT_Spot!R65+Bawana_NG!R65+Bawana_RLNG!R65+Bawana_Spot!R65</f>
        <v>13.839729867246405</v>
      </c>
      <c r="J65" s="195">
        <f t="shared" si="2"/>
        <v>2.7013275359522027E-4</v>
      </c>
      <c r="K65" s="194">
        <f>PPCL_NG!L65+PPCL_Spot!L65+GT_NG!L65+GT_Spot!L65+Bawana_NG!L65+Bawana_RLNG!L65+Bawana_Spot!L65</f>
        <v>47.14</v>
      </c>
      <c r="L65" s="194">
        <f>PPCL_NG!S65+PPCL_Spot!S65+GT_NG!S65+GT_Spot!S65+Bawana_NG!S65+Bawana_RLNG!S65+Bawana_Spot!S65</f>
        <v>47.136683708944361</v>
      </c>
      <c r="M65" s="195">
        <f t="shared" si="3"/>
        <v>3.3162910556399083E-3</v>
      </c>
      <c r="N65" s="194">
        <f>PPCL_NG!M65+PPCL_Spot!M65+GT_NG!M65+GT_Spot!M65+Bawana_NG!M65+Bawana_RLNG!M65+Bawana_Spot!M65</f>
        <v>95.539999999999992</v>
      </c>
      <c r="O65" s="194">
        <f>PPCL_NG!T65+PPCL_Spot!T65+GT_NG!T65+GT_Spot!T65+Bawana_NG!T65+Bawana_RLNG!T65+Bawana_Spot!T65</f>
        <v>95.524517539617705</v>
      </c>
      <c r="P65" s="195">
        <f t="shared" si="4"/>
        <v>1.54824603822874E-2</v>
      </c>
      <c r="Q65" s="195">
        <f t="shared" si="5"/>
        <v>5.999999999998451E-2</v>
      </c>
    </row>
    <row r="66" spans="1:17">
      <c r="A66" s="34" t="s">
        <v>108</v>
      </c>
      <c r="B66" s="194">
        <f>PPCL_NG!I66+PPCL_Spot!I66+GT_NG!I66+GT_Spot!I66+Bawana_NG!I66+Bawana_RLNG!I66+Bawana_Spot!I66</f>
        <v>132.49</v>
      </c>
      <c r="C66" s="194">
        <f>PPCL_NG!P66+PPCL_Spot!P66+GT_NG!P66+GT_Spot!P66+Bawana_NG!P66+Bawana_RLNG!P66+Bawana_Spot!P66</f>
        <v>132.47220218525661</v>
      </c>
      <c r="D66" s="195">
        <f t="shared" si="0"/>
        <v>1.7797814743403251E-2</v>
      </c>
      <c r="E66" s="194">
        <f>PPCL_NG!J66+PPCL_Spot!J66+GT_NG!J66+GT_Spot!J66+Bawana_NG!J66+Bawana_RLNG!J66+Bawana_Spot!J66</f>
        <v>105.53</v>
      </c>
      <c r="F66" s="194">
        <f>PPCL_NG!Q66+PPCL_Spot!Q66+GT_NG!Q66+GT_Spot!Q66+Bawana_NG!Q66+Bawana_RLNG!Q66+Bawana_Spot!Q66</f>
        <v>105.50686669893494</v>
      </c>
      <c r="G66" s="195">
        <f t="shared" si="1"/>
        <v>2.3133301065058731E-2</v>
      </c>
      <c r="H66" s="194">
        <f>PPCL_NG!K66+PPCL_Spot!K66+GT_NG!K66+GT_Spot!K66+Bawana_NG!K66+Bawana_RLNG!K66+Bawana_Spot!K66</f>
        <v>13.84</v>
      </c>
      <c r="I66" s="194">
        <f>PPCL_NG!R66+PPCL_Spot!R66+GT_NG!R66+GT_Spot!R66+Bawana_NG!R66+Bawana_RLNG!R66+Bawana_Spot!R66</f>
        <v>13.839729867246405</v>
      </c>
      <c r="J66" s="195">
        <f t="shared" si="2"/>
        <v>2.7013275359522027E-4</v>
      </c>
      <c r="K66" s="194">
        <f>PPCL_NG!L66+PPCL_Spot!L66+GT_NG!L66+GT_Spot!L66+Bawana_NG!L66+Bawana_RLNG!L66+Bawana_Spot!L66</f>
        <v>47.14</v>
      </c>
      <c r="L66" s="194">
        <f>PPCL_NG!S66+PPCL_Spot!S66+GT_NG!S66+GT_Spot!S66+Bawana_NG!S66+Bawana_RLNG!S66+Bawana_Spot!S66</f>
        <v>47.136683708944361</v>
      </c>
      <c r="M66" s="195">
        <f t="shared" si="3"/>
        <v>3.3162910556399083E-3</v>
      </c>
      <c r="N66" s="194">
        <f>PPCL_NG!M66+PPCL_Spot!M66+GT_NG!M66+GT_Spot!M66+Bawana_NG!M66+Bawana_RLNG!M66+Bawana_Spot!M66</f>
        <v>95.539999999999992</v>
      </c>
      <c r="O66" s="194">
        <f>PPCL_NG!T66+PPCL_Spot!T66+GT_NG!T66+GT_Spot!T66+Bawana_NG!T66+Bawana_RLNG!T66+Bawana_Spot!T66</f>
        <v>95.524517539617705</v>
      </c>
      <c r="P66" s="195">
        <f t="shared" si="4"/>
        <v>1.54824603822874E-2</v>
      </c>
      <c r="Q66" s="195">
        <f t="shared" si="5"/>
        <v>5.999999999998451E-2</v>
      </c>
    </row>
    <row r="67" spans="1:17">
      <c r="A67" s="34" t="s">
        <v>109</v>
      </c>
      <c r="B67" s="194">
        <f>PPCL_NG!I67+PPCL_Spot!I67+GT_NG!I67+GT_Spot!I67+Bawana_NG!I67+Bawana_RLNG!I67+Bawana_Spot!I67</f>
        <v>136.38</v>
      </c>
      <c r="C67" s="194">
        <f>PPCL_NG!P67+PPCL_Spot!P67+GT_NG!P67+GT_Spot!P67+Bawana_NG!P67+Bawana_RLNG!P67+Bawana_Spot!P67</f>
        <v>136.42048597342003</v>
      </c>
      <c r="D67" s="195">
        <f t="shared" ref="D67:D99" si="6">B67-C67</f>
        <v>-4.0485973420032906E-2</v>
      </c>
      <c r="E67" s="194">
        <f>PPCL_NG!J67+PPCL_Spot!J67+GT_NG!J67+GT_Spot!J67+Bawana_NG!J67+Bawana_RLNG!J67+Bawana_Spot!J67</f>
        <v>79.97</v>
      </c>
      <c r="F67" s="194">
        <f>PPCL_NG!Q67+PPCL_Spot!Q67+GT_NG!Q67+GT_Spot!Q67+Bawana_NG!Q67+Bawana_RLNG!Q67+Bawana_Spot!Q67</f>
        <v>79.997574202951199</v>
      </c>
      <c r="G67" s="195">
        <f t="shared" ref="G67:G99" si="7">E67-F67</f>
        <v>-2.7574202951200277E-2</v>
      </c>
      <c r="H67" s="194">
        <f>PPCL_NG!K67+PPCL_Spot!K67+GT_NG!K67+GT_Spot!K67+Bawana_NG!K67+Bawana_RLNG!K67+Bawana_Spot!K67</f>
        <v>14.69</v>
      </c>
      <c r="I67" s="194">
        <f>PPCL_NG!R67+PPCL_Spot!R67+GT_NG!R67+GT_Spot!R67+Bawana_NG!R67+Bawana_RLNG!R67+Bawana_Spot!R67</f>
        <v>14.689127867382449</v>
      </c>
      <c r="J67" s="195">
        <f t="shared" ref="J67:J99" si="8">H67-I67</f>
        <v>8.7213261755003657E-4</v>
      </c>
      <c r="K67" s="194">
        <f>PPCL_NG!L67+PPCL_Spot!L67+GT_NG!L67+GT_Spot!L67+Bawana_NG!L67+Bawana_RLNG!L67+Bawana_Spot!L67</f>
        <v>65.44</v>
      </c>
      <c r="L67" s="194">
        <f>PPCL_NG!S67+PPCL_Spot!S67+GT_NG!S67+GT_Spot!S67+Bawana_NG!S67+Bawana_RLNG!S67+Bawana_Spot!S67</f>
        <v>65.444283738907501</v>
      </c>
      <c r="M67" s="195">
        <f t="shared" ref="M67:M99" si="9">K67-L67</f>
        <v>-4.2837389075032206E-3</v>
      </c>
      <c r="N67" s="194">
        <f>PPCL_NG!M67+PPCL_Spot!M67+GT_NG!M67+GT_Spot!M67+Bawana_NG!M67+Bawana_RLNG!M67+Bawana_Spot!M67</f>
        <v>97.89</v>
      </c>
      <c r="O67" s="194">
        <f>PPCL_NG!T67+PPCL_Spot!T67+GT_NG!T67+GT_Spot!T67+Bawana_NG!T67+Bawana_RLNG!T67+Bawana_Spot!T67</f>
        <v>97.928528217338851</v>
      </c>
      <c r="P67" s="195">
        <f t="shared" ref="P67:P99" si="10">N67-O67</f>
        <v>-3.8528217338850368E-2</v>
      </c>
      <c r="Q67" s="195">
        <f t="shared" si="5"/>
        <v>-0.11000000000003674</v>
      </c>
    </row>
    <row r="68" spans="1:17">
      <c r="A68" s="34" t="s">
        <v>110</v>
      </c>
      <c r="B68" s="194">
        <f>PPCL_NG!I68+PPCL_Spot!I68+GT_NG!I68+GT_Spot!I68+Bawana_NG!I68+Bawana_RLNG!I68+Bawana_Spot!I68</f>
        <v>136.38</v>
      </c>
      <c r="C68" s="194">
        <f>PPCL_NG!P68+PPCL_Spot!P68+GT_NG!P68+GT_Spot!P68+Bawana_NG!P68+Bawana_RLNG!P68+Bawana_Spot!P68</f>
        <v>136.42048597342003</v>
      </c>
      <c r="D68" s="195">
        <f t="shared" si="6"/>
        <v>-4.0485973420032906E-2</v>
      </c>
      <c r="E68" s="194">
        <f>PPCL_NG!J68+PPCL_Spot!J68+GT_NG!J68+GT_Spot!J68+Bawana_NG!J68+Bawana_RLNG!J68+Bawana_Spot!J68</f>
        <v>79.97</v>
      </c>
      <c r="F68" s="194">
        <f>PPCL_NG!Q68+PPCL_Spot!Q68+GT_NG!Q68+GT_Spot!Q68+Bawana_NG!Q68+Bawana_RLNG!Q68+Bawana_Spot!Q68</f>
        <v>79.997574202951199</v>
      </c>
      <c r="G68" s="195">
        <f t="shared" si="7"/>
        <v>-2.7574202951200277E-2</v>
      </c>
      <c r="H68" s="194">
        <f>PPCL_NG!K68+PPCL_Spot!K68+GT_NG!K68+GT_Spot!K68+Bawana_NG!K68+Bawana_RLNG!K68+Bawana_Spot!K68</f>
        <v>14.69</v>
      </c>
      <c r="I68" s="194">
        <f>PPCL_NG!R68+PPCL_Spot!R68+GT_NG!R68+GT_Spot!R68+Bawana_NG!R68+Bawana_RLNG!R68+Bawana_Spot!R68</f>
        <v>14.689127867382449</v>
      </c>
      <c r="J68" s="195">
        <f t="shared" si="8"/>
        <v>8.7213261755003657E-4</v>
      </c>
      <c r="K68" s="194">
        <f>PPCL_NG!L68+PPCL_Spot!L68+GT_NG!L68+GT_Spot!L68+Bawana_NG!L68+Bawana_RLNG!L68+Bawana_Spot!L68</f>
        <v>65.44</v>
      </c>
      <c r="L68" s="194">
        <f>PPCL_NG!S68+PPCL_Spot!S68+GT_NG!S68+GT_Spot!S68+Bawana_NG!S68+Bawana_RLNG!S68+Bawana_Spot!S68</f>
        <v>65.444283738907501</v>
      </c>
      <c r="M68" s="195">
        <f t="shared" si="9"/>
        <v>-4.2837389075032206E-3</v>
      </c>
      <c r="N68" s="194">
        <f>PPCL_NG!M68+PPCL_Spot!M68+GT_NG!M68+GT_Spot!M68+Bawana_NG!M68+Bawana_RLNG!M68+Bawana_Spot!M68</f>
        <v>97.89</v>
      </c>
      <c r="O68" s="194">
        <f>PPCL_NG!T68+PPCL_Spot!T68+GT_NG!T68+GT_Spot!T68+Bawana_NG!T68+Bawana_RLNG!T68+Bawana_Spot!T68</f>
        <v>97.928528217338851</v>
      </c>
      <c r="P68" s="195">
        <f t="shared" si="10"/>
        <v>-3.8528217338850368E-2</v>
      </c>
      <c r="Q68" s="195">
        <f t="shared" ref="Q68:Q99" si="11">D68+G68+J68+M68+P68</f>
        <v>-0.11000000000003674</v>
      </c>
    </row>
    <row r="69" spans="1:17">
      <c r="A69" s="34" t="s">
        <v>111</v>
      </c>
      <c r="B69" s="194">
        <f>PPCL_NG!I69+PPCL_Spot!I69+GT_NG!I69+GT_Spot!I69+Bawana_NG!I69+Bawana_RLNG!I69+Bawana_Spot!I69</f>
        <v>136.38</v>
      </c>
      <c r="C69" s="194">
        <f>PPCL_NG!P69+PPCL_Spot!P69+GT_NG!P69+GT_Spot!P69+Bawana_NG!P69+Bawana_RLNG!P69+Bawana_Spot!P69</f>
        <v>136.42048597342003</v>
      </c>
      <c r="D69" s="195">
        <f t="shared" si="6"/>
        <v>-4.0485973420032906E-2</v>
      </c>
      <c r="E69" s="194">
        <f>PPCL_NG!J69+PPCL_Spot!J69+GT_NG!J69+GT_Spot!J69+Bawana_NG!J69+Bawana_RLNG!J69+Bawana_Spot!J69</f>
        <v>79.97</v>
      </c>
      <c r="F69" s="194">
        <f>PPCL_NG!Q69+PPCL_Spot!Q69+GT_NG!Q69+GT_Spot!Q69+Bawana_NG!Q69+Bawana_RLNG!Q69+Bawana_Spot!Q69</f>
        <v>79.997574202951199</v>
      </c>
      <c r="G69" s="195">
        <f t="shared" si="7"/>
        <v>-2.7574202951200277E-2</v>
      </c>
      <c r="H69" s="194">
        <f>PPCL_NG!K69+PPCL_Spot!K69+GT_NG!K69+GT_Spot!K69+Bawana_NG!K69+Bawana_RLNG!K69+Bawana_Spot!K69</f>
        <v>14.69</v>
      </c>
      <c r="I69" s="194">
        <f>PPCL_NG!R69+PPCL_Spot!R69+GT_NG!R69+GT_Spot!R69+Bawana_NG!R69+Bawana_RLNG!R69+Bawana_Spot!R69</f>
        <v>14.689127867382449</v>
      </c>
      <c r="J69" s="195">
        <f t="shared" si="8"/>
        <v>8.7213261755003657E-4</v>
      </c>
      <c r="K69" s="194">
        <f>PPCL_NG!L69+PPCL_Spot!L69+GT_NG!L69+GT_Spot!L69+Bawana_NG!L69+Bawana_RLNG!L69+Bawana_Spot!L69</f>
        <v>65.44</v>
      </c>
      <c r="L69" s="194">
        <f>PPCL_NG!S69+PPCL_Spot!S69+GT_NG!S69+GT_Spot!S69+Bawana_NG!S69+Bawana_RLNG!S69+Bawana_Spot!S69</f>
        <v>65.444283738907501</v>
      </c>
      <c r="M69" s="195">
        <f t="shared" si="9"/>
        <v>-4.2837389075032206E-3</v>
      </c>
      <c r="N69" s="194">
        <f>PPCL_NG!M69+PPCL_Spot!M69+GT_NG!M69+GT_Spot!M69+Bawana_NG!M69+Bawana_RLNG!M69+Bawana_Spot!M69</f>
        <v>97.89</v>
      </c>
      <c r="O69" s="194">
        <f>PPCL_NG!T69+PPCL_Spot!T69+GT_NG!T69+GT_Spot!T69+Bawana_NG!T69+Bawana_RLNG!T69+Bawana_Spot!T69</f>
        <v>97.928528217338851</v>
      </c>
      <c r="P69" s="195">
        <f t="shared" si="10"/>
        <v>-3.8528217338850368E-2</v>
      </c>
      <c r="Q69" s="195">
        <f t="shared" si="11"/>
        <v>-0.11000000000003674</v>
      </c>
    </row>
    <row r="70" spans="1:17">
      <c r="A70" s="34" t="s">
        <v>112</v>
      </c>
      <c r="B70" s="194">
        <f>PPCL_NG!I70+PPCL_Spot!I70+GT_NG!I70+GT_Spot!I70+Bawana_NG!I70+Bawana_RLNG!I70+Bawana_Spot!I70</f>
        <v>136.38</v>
      </c>
      <c r="C70" s="194">
        <f>PPCL_NG!P70+PPCL_Spot!P70+GT_NG!P70+GT_Spot!P70+Bawana_NG!P70+Bawana_RLNG!P70+Bawana_Spot!P70</f>
        <v>136.42048597342003</v>
      </c>
      <c r="D70" s="195">
        <f t="shared" si="6"/>
        <v>-4.0485973420032906E-2</v>
      </c>
      <c r="E70" s="194">
        <f>PPCL_NG!J70+PPCL_Spot!J70+GT_NG!J70+GT_Spot!J70+Bawana_NG!J70+Bawana_RLNG!J70+Bawana_Spot!J70</f>
        <v>79.97</v>
      </c>
      <c r="F70" s="194">
        <f>PPCL_NG!Q70+PPCL_Spot!Q70+GT_NG!Q70+GT_Spot!Q70+Bawana_NG!Q70+Bawana_RLNG!Q70+Bawana_Spot!Q70</f>
        <v>79.997574202951199</v>
      </c>
      <c r="G70" s="195">
        <f t="shared" si="7"/>
        <v>-2.7574202951200277E-2</v>
      </c>
      <c r="H70" s="194">
        <f>PPCL_NG!K70+PPCL_Spot!K70+GT_NG!K70+GT_Spot!K70+Bawana_NG!K70+Bawana_RLNG!K70+Bawana_Spot!K70</f>
        <v>14.69</v>
      </c>
      <c r="I70" s="194">
        <f>PPCL_NG!R70+PPCL_Spot!R70+GT_NG!R70+GT_Spot!R70+Bawana_NG!R70+Bawana_RLNG!R70+Bawana_Spot!R70</f>
        <v>14.689127867382449</v>
      </c>
      <c r="J70" s="195">
        <f t="shared" si="8"/>
        <v>8.7213261755003657E-4</v>
      </c>
      <c r="K70" s="194">
        <f>PPCL_NG!L70+PPCL_Spot!L70+GT_NG!L70+GT_Spot!L70+Bawana_NG!L70+Bawana_RLNG!L70+Bawana_Spot!L70</f>
        <v>65.44</v>
      </c>
      <c r="L70" s="194">
        <f>PPCL_NG!S70+PPCL_Spot!S70+GT_NG!S70+GT_Spot!S70+Bawana_NG!S70+Bawana_RLNG!S70+Bawana_Spot!S70</f>
        <v>65.444283738907501</v>
      </c>
      <c r="M70" s="195">
        <f t="shared" si="9"/>
        <v>-4.2837389075032206E-3</v>
      </c>
      <c r="N70" s="194">
        <f>PPCL_NG!M70+PPCL_Spot!M70+GT_NG!M70+GT_Spot!M70+Bawana_NG!M70+Bawana_RLNG!M70+Bawana_Spot!M70</f>
        <v>97.89</v>
      </c>
      <c r="O70" s="194">
        <f>PPCL_NG!T70+PPCL_Spot!T70+GT_NG!T70+GT_Spot!T70+Bawana_NG!T70+Bawana_RLNG!T70+Bawana_Spot!T70</f>
        <v>97.928528217338851</v>
      </c>
      <c r="P70" s="195">
        <f t="shared" si="10"/>
        <v>-3.8528217338850368E-2</v>
      </c>
      <c r="Q70" s="195">
        <f t="shared" si="11"/>
        <v>-0.11000000000003674</v>
      </c>
    </row>
    <row r="71" spans="1:17">
      <c r="A71" s="34" t="s">
        <v>113</v>
      </c>
      <c r="B71" s="194">
        <f>PPCL_NG!I71+PPCL_Spot!I71+GT_NG!I71+GT_Spot!I71+Bawana_NG!I71+Bawana_RLNG!I71+Bawana_Spot!I71</f>
        <v>136.38</v>
      </c>
      <c r="C71" s="194">
        <f>PPCL_NG!P71+PPCL_Spot!P71+GT_NG!P71+GT_Spot!P71+Bawana_NG!P71+Bawana_RLNG!P71+Bawana_Spot!P71</f>
        <v>136.42048597342003</v>
      </c>
      <c r="D71" s="195">
        <f t="shared" si="6"/>
        <v>-4.0485973420032906E-2</v>
      </c>
      <c r="E71" s="194">
        <f>PPCL_NG!J71+PPCL_Spot!J71+GT_NG!J71+GT_Spot!J71+Bawana_NG!J71+Bawana_RLNG!J71+Bawana_Spot!J71</f>
        <v>79.97</v>
      </c>
      <c r="F71" s="194">
        <f>PPCL_NG!Q71+PPCL_Spot!Q71+GT_NG!Q71+GT_Spot!Q71+Bawana_NG!Q71+Bawana_RLNG!Q71+Bawana_Spot!Q71</f>
        <v>79.997574202951199</v>
      </c>
      <c r="G71" s="195">
        <f t="shared" si="7"/>
        <v>-2.7574202951200277E-2</v>
      </c>
      <c r="H71" s="194">
        <f>PPCL_NG!K71+PPCL_Spot!K71+GT_NG!K71+GT_Spot!K71+Bawana_NG!K71+Bawana_RLNG!K71+Bawana_Spot!K71</f>
        <v>14.69</v>
      </c>
      <c r="I71" s="194">
        <f>PPCL_NG!R71+PPCL_Spot!R71+GT_NG!R71+GT_Spot!R71+Bawana_NG!R71+Bawana_RLNG!R71+Bawana_Spot!R71</f>
        <v>14.689127867382449</v>
      </c>
      <c r="J71" s="195">
        <f t="shared" si="8"/>
        <v>8.7213261755003657E-4</v>
      </c>
      <c r="K71" s="194">
        <f>PPCL_NG!L71+PPCL_Spot!L71+GT_NG!L71+GT_Spot!L71+Bawana_NG!L71+Bawana_RLNG!L71+Bawana_Spot!L71</f>
        <v>65.44</v>
      </c>
      <c r="L71" s="194">
        <f>PPCL_NG!S71+PPCL_Spot!S71+GT_NG!S71+GT_Spot!S71+Bawana_NG!S71+Bawana_RLNG!S71+Bawana_Spot!S71</f>
        <v>65.444283738907501</v>
      </c>
      <c r="M71" s="195">
        <f t="shared" si="9"/>
        <v>-4.2837389075032206E-3</v>
      </c>
      <c r="N71" s="194">
        <f>PPCL_NG!M71+PPCL_Spot!M71+GT_NG!M71+GT_Spot!M71+Bawana_NG!M71+Bawana_RLNG!M71+Bawana_Spot!M71</f>
        <v>97.89</v>
      </c>
      <c r="O71" s="194">
        <f>PPCL_NG!T71+PPCL_Spot!T71+GT_NG!T71+GT_Spot!T71+Bawana_NG!T71+Bawana_RLNG!T71+Bawana_Spot!T71</f>
        <v>97.928528217338851</v>
      </c>
      <c r="P71" s="195">
        <f t="shared" si="10"/>
        <v>-3.8528217338850368E-2</v>
      </c>
      <c r="Q71" s="195">
        <f t="shared" si="11"/>
        <v>-0.11000000000003674</v>
      </c>
    </row>
    <row r="72" spans="1:17">
      <c r="A72" s="34" t="s">
        <v>114</v>
      </c>
      <c r="B72" s="194">
        <f>PPCL_NG!I72+PPCL_Spot!I72+GT_NG!I72+GT_Spot!I72+Bawana_NG!I72+Bawana_RLNG!I72+Bawana_Spot!I72</f>
        <v>136.38</v>
      </c>
      <c r="C72" s="194">
        <f>PPCL_NG!P72+PPCL_Spot!P72+GT_NG!P72+GT_Spot!P72+Bawana_NG!P72+Bawana_RLNG!P72+Bawana_Spot!P72</f>
        <v>136.42048597342003</v>
      </c>
      <c r="D72" s="195">
        <f t="shared" si="6"/>
        <v>-4.0485973420032906E-2</v>
      </c>
      <c r="E72" s="194">
        <f>PPCL_NG!J72+PPCL_Spot!J72+GT_NG!J72+GT_Spot!J72+Bawana_NG!J72+Bawana_RLNG!J72+Bawana_Spot!J72</f>
        <v>79.97</v>
      </c>
      <c r="F72" s="194">
        <f>PPCL_NG!Q72+PPCL_Spot!Q72+GT_NG!Q72+GT_Spot!Q72+Bawana_NG!Q72+Bawana_RLNG!Q72+Bawana_Spot!Q72</f>
        <v>79.997574202951199</v>
      </c>
      <c r="G72" s="195">
        <f t="shared" si="7"/>
        <v>-2.7574202951200277E-2</v>
      </c>
      <c r="H72" s="194">
        <f>PPCL_NG!K72+PPCL_Spot!K72+GT_NG!K72+GT_Spot!K72+Bawana_NG!K72+Bawana_RLNG!K72+Bawana_Spot!K72</f>
        <v>14.69</v>
      </c>
      <c r="I72" s="194">
        <f>PPCL_NG!R72+PPCL_Spot!R72+GT_NG!R72+GT_Spot!R72+Bawana_NG!R72+Bawana_RLNG!R72+Bawana_Spot!R72</f>
        <v>14.689127867382449</v>
      </c>
      <c r="J72" s="195">
        <f t="shared" si="8"/>
        <v>8.7213261755003657E-4</v>
      </c>
      <c r="K72" s="194">
        <f>PPCL_NG!L72+PPCL_Spot!L72+GT_NG!L72+GT_Spot!L72+Bawana_NG!L72+Bawana_RLNG!L72+Bawana_Spot!L72</f>
        <v>65.44</v>
      </c>
      <c r="L72" s="194">
        <f>PPCL_NG!S72+PPCL_Spot!S72+GT_NG!S72+GT_Spot!S72+Bawana_NG!S72+Bawana_RLNG!S72+Bawana_Spot!S72</f>
        <v>65.444283738907501</v>
      </c>
      <c r="M72" s="195">
        <f t="shared" si="9"/>
        <v>-4.2837389075032206E-3</v>
      </c>
      <c r="N72" s="194">
        <f>PPCL_NG!M72+PPCL_Spot!M72+GT_NG!M72+GT_Spot!M72+Bawana_NG!M72+Bawana_RLNG!M72+Bawana_Spot!M72</f>
        <v>97.89</v>
      </c>
      <c r="O72" s="194">
        <f>PPCL_NG!T72+PPCL_Spot!T72+GT_NG!T72+GT_Spot!T72+Bawana_NG!T72+Bawana_RLNG!T72+Bawana_Spot!T72</f>
        <v>97.928528217338851</v>
      </c>
      <c r="P72" s="195">
        <f t="shared" si="10"/>
        <v>-3.8528217338850368E-2</v>
      </c>
      <c r="Q72" s="195">
        <f t="shared" si="11"/>
        <v>-0.11000000000003674</v>
      </c>
    </row>
    <row r="73" spans="1:17">
      <c r="A73" s="34" t="s">
        <v>115</v>
      </c>
      <c r="B73" s="194">
        <f>PPCL_NG!I73+PPCL_Spot!I73+GT_NG!I73+GT_Spot!I73+Bawana_NG!I73+Bawana_RLNG!I73+Bawana_Spot!I73</f>
        <v>136.38</v>
      </c>
      <c r="C73" s="194">
        <f>PPCL_NG!P73+PPCL_Spot!P73+GT_NG!P73+GT_Spot!P73+Bawana_NG!P73+Bawana_RLNG!P73+Bawana_Spot!P73</f>
        <v>136.42048597342003</v>
      </c>
      <c r="D73" s="195">
        <f t="shared" si="6"/>
        <v>-4.0485973420032906E-2</v>
      </c>
      <c r="E73" s="194">
        <f>PPCL_NG!J73+PPCL_Spot!J73+GT_NG!J73+GT_Spot!J73+Bawana_NG!J73+Bawana_RLNG!J73+Bawana_Spot!J73</f>
        <v>79.97</v>
      </c>
      <c r="F73" s="194">
        <f>PPCL_NG!Q73+PPCL_Spot!Q73+GT_NG!Q73+GT_Spot!Q73+Bawana_NG!Q73+Bawana_RLNG!Q73+Bawana_Spot!Q73</f>
        <v>79.997574202951199</v>
      </c>
      <c r="G73" s="195">
        <f t="shared" si="7"/>
        <v>-2.7574202951200277E-2</v>
      </c>
      <c r="H73" s="194">
        <f>PPCL_NG!K73+PPCL_Spot!K73+GT_NG!K73+GT_Spot!K73+Bawana_NG!K73+Bawana_RLNG!K73+Bawana_Spot!K73</f>
        <v>14.69</v>
      </c>
      <c r="I73" s="194">
        <f>PPCL_NG!R73+PPCL_Spot!R73+GT_NG!R73+GT_Spot!R73+Bawana_NG!R73+Bawana_RLNG!R73+Bawana_Spot!R73</f>
        <v>14.689127867382449</v>
      </c>
      <c r="J73" s="195">
        <f t="shared" si="8"/>
        <v>8.7213261755003657E-4</v>
      </c>
      <c r="K73" s="194">
        <f>PPCL_NG!L73+PPCL_Spot!L73+GT_NG!L73+GT_Spot!L73+Bawana_NG!L73+Bawana_RLNG!L73+Bawana_Spot!L73</f>
        <v>65.44</v>
      </c>
      <c r="L73" s="194">
        <f>PPCL_NG!S73+PPCL_Spot!S73+GT_NG!S73+GT_Spot!S73+Bawana_NG!S73+Bawana_RLNG!S73+Bawana_Spot!S73</f>
        <v>65.444283738907501</v>
      </c>
      <c r="M73" s="195">
        <f t="shared" si="9"/>
        <v>-4.2837389075032206E-3</v>
      </c>
      <c r="N73" s="194">
        <f>PPCL_NG!M73+PPCL_Spot!M73+GT_NG!M73+GT_Spot!M73+Bawana_NG!M73+Bawana_RLNG!M73+Bawana_Spot!M73</f>
        <v>97.89</v>
      </c>
      <c r="O73" s="194">
        <f>PPCL_NG!T73+PPCL_Spot!T73+GT_NG!T73+GT_Spot!T73+Bawana_NG!T73+Bawana_RLNG!T73+Bawana_Spot!T73</f>
        <v>97.928528217338851</v>
      </c>
      <c r="P73" s="195">
        <f t="shared" si="10"/>
        <v>-3.8528217338850368E-2</v>
      </c>
      <c r="Q73" s="195">
        <f t="shared" si="11"/>
        <v>-0.11000000000003674</v>
      </c>
    </row>
    <row r="74" spans="1:17">
      <c r="A74" s="34" t="s">
        <v>116</v>
      </c>
      <c r="B74" s="194">
        <f>PPCL_NG!I74+PPCL_Spot!I74+GT_NG!I74+GT_Spot!I74+Bawana_NG!I74+Bawana_RLNG!I74+Bawana_Spot!I74</f>
        <v>136.38</v>
      </c>
      <c r="C74" s="194">
        <f>PPCL_NG!P74+PPCL_Spot!P74+GT_NG!P74+GT_Spot!P74+Bawana_NG!P74+Bawana_RLNG!P74+Bawana_Spot!P74</f>
        <v>136.42048597342003</v>
      </c>
      <c r="D74" s="195">
        <f t="shared" si="6"/>
        <v>-4.0485973420032906E-2</v>
      </c>
      <c r="E74" s="194">
        <f>PPCL_NG!J74+PPCL_Spot!J74+GT_NG!J74+GT_Spot!J74+Bawana_NG!J74+Bawana_RLNG!J74+Bawana_Spot!J74</f>
        <v>79.97</v>
      </c>
      <c r="F74" s="194">
        <f>PPCL_NG!Q74+PPCL_Spot!Q74+GT_NG!Q74+GT_Spot!Q74+Bawana_NG!Q74+Bawana_RLNG!Q74+Bawana_Spot!Q74</f>
        <v>79.997574202951199</v>
      </c>
      <c r="G74" s="195">
        <f t="shared" si="7"/>
        <v>-2.7574202951200277E-2</v>
      </c>
      <c r="H74" s="194">
        <f>PPCL_NG!K74+PPCL_Spot!K74+GT_NG!K74+GT_Spot!K74+Bawana_NG!K74+Bawana_RLNG!K74+Bawana_Spot!K74</f>
        <v>14.69</v>
      </c>
      <c r="I74" s="194">
        <f>PPCL_NG!R74+PPCL_Spot!R74+GT_NG!R74+GT_Spot!R74+Bawana_NG!R74+Bawana_RLNG!R74+Bawana_Spot!R74</f>
        <v>14.689127867382449</v>
      </c>
      <c r="J74" s="195">
        <f t="shared" si="8"/>
        <v>8.7213261755003657E-4</v>
      </c>
      <c r="K74" s="194">
        <f>PPCL_NG!L74+PPCL_Spot!L74+GT_NG!L74+GT_Spot!L74+Bawana_NG!L74+Bawana_RLNG!L74+Bawana_Spot!L74</f>
        <v>65.44</v>
      </c>
      <c r="L74" s="194">
        <f>PPCL_NG!S74+PPCL_Spot!S74+GT_NG!S74+GT_Spot!S74+Bawana_NG!S74+Bawana_RLNG!S74+Bawana_Spot!S74</f>
        <v>65.444283738907501</v>
      </c>
      <c r="M74" s="195">
        <f t="shared" si="9"/>
        <v>-4.2837389075032206E-3</v>
      </c>
      <c r="N74" s="194">
        <f>PPCL_NG!M74+PPCL_Spot!M74+GT_NG!M74+GT_Spot!M74+Bawana_NG!M74+Bawana_RLNG!M74+Bawana_Spot!M74</f>
        <v>97.89</v>
      </c>
      <c r="O74" s="194">
        <f>PPCL_NG!T74+PPCL_Spot!T74+GT_NG!T74+GT_Spot!T74+Bawana_NG!T74+Bawana_RLNG!T74+Bawana_Spot!T74</f>
        <v>97.928528217338851</v>
      </c>
      <c r="P74" s="195">
        <f t="shared" si="10"/>
        <v>-3.8528217338850368E-2</v>
      </c>
      <c r="Q74" s="195">
        <f t="shared" si="11"/>
        <v>-0.11000000000003674</v>
      </c>
    </row>
    <row r="75" spans="1:17">
      <c r="A75" s="34" t="s">
        <v>117</v>
      </c>
      <c r="B75" s="194">
        <f>PPCL_NG!I75+PPCL_Spot!I75+GT_NG!I75+GT_Spot!I75+Bawana_NG!I75+Bawana_RLNG!I75+Bawana_Spot!I75</f>
        <v>136.38</v>
      </c>
      <c r="C75" s="194">
        <f>PPCL_NG!P75+PPCL_Spot!P75+GT_NG!P75+GT_Spot!P75+Bawana_NG!P75+Bawana_RLNG!P75+Bawana_Spot!P75</f>
        <v>136.52934064136997</v>
      </c>
      <c r="D75" s="195">
        <f t="shared" si="6"/>
        <v>-0.14934064136997449</v>
      </c>
      <c r="E75" s="194">
        <f>PPCL_NG!J75+PPCL_Spot!J75+GT_NG!J75+GT_Spot!J75+Bawana_NG!J75+Bawana_RLNG!J75+Bawana_Spot!J75</f>
        <v>79.97</v>
      </c>
      <c r="F75" s="194">
        <f>PPCL_NG!Q75+PPCL_Spot!Q75+GT_NG!Q75+GT_Spot!Q75+Bawana_NG!Q75+Bawana_RLNG!Q75+Bawana_Spot!Q75</f>
        <v>80.070143981584494</v>
      </c>
      <c r="G75" s="195">
        <f t="shared" si="7"/>
        <v>-0.10014398158449467</v>
      </c>
      <c r="H75" s="194">
        <f>PPCL_NG!K75+PPCL_Spot!K75+GT_NG!K75+GT_Spot!K75+Bawana_NG!K75+Bawana_RLNG!K75+Bawana_Spot!K75</f>
        <v>14.69</v>
      </c>
      <c r="I75" s="194">
        <f>PPCL_NG!R75+PPCL_Spot!R75+GT_NG!R75+GT_Spot!R75+Bawana_NG!R75+Bawana_RLNG!R75+Bawana_Spot!R75</f>
        <v>14.689127867382449</v>
      </c>
      <c r="J75" s="195">
        <f t="shared" si="8"/>
        <v>8.7213261755003657E-4</v>
      </c>
      <c r="K75" s="194">
        <f>PPCL_NG!L75+PPCL_Spot!L75+GT_NG!L75+GT_Spot!L75+Bawana_NG!L75+Bawana_RLNG!L75+Bawana_Spot!L75</f>
        <v>65.44</v>
      </c>
      <c r="L75" s="194">
        <f>PPCL_NG!S75+PPCL_Spot!S75+GT_NG!S75+GT_Spot!S75+Bawana_NG!S75+Bawana_RLNG!S75+Bawana_Spot!S75</f>
        <v>65.46314803149653</v>
      </c>
      <c r="M75" s="195">
        <f t="shared" si="9"/>
        <v>-2.314803149653244E-2</v>
      </c>
      <c r="N75" s="194">
        <f>PPCL_NG!M75+PPCL_Spot!M75+GT_NG!M75+GT_Spot!M75+Bawana_NG!M75+Bawana_RLNG!M75+Bawana_Spot!M75</f>
        <v>97.89</v>
      </c>
      <c r="O75" s="194">
        <f>PPCL_NG!T75+PPCL_Spot!T75+GT_NG!T75+GT_Spot!T75+Bawana_NG!T75+Bawana_RLNG!T75+Bawana_Spot!T75</f>
        <v>98.028239478166569</v>
      </c>
      <c r="P75" s="195">
        <f t="shared" si="10"/>
        <v>-0.13823947816656812</v>
      </c>
      <c r="Q75" s="195">
        <f t="shared" si="11"/>
        <v>-0.41000000000001968</v>
      </c>
    </row>
    <row r="76" spans="1:17">
      <c r="A76" s="34" t="s">
        <v>118</v>
      </c>
      <c r="B76" s="194">
        <f>PPCL_NG!I76+PPCL_Spot!I76+GT_NG!I76+GT_Spot!I76+Bawana_NG!I76+Bawana_RLNG!I76+Bawana_Spot!I76</f>
        <v>137.25</v>
      </c>
      <c r="C76" s="194">
        <f>PPCL_NG!P76+PPCL_Spot!P76+GT_NG!P76+GT_Spot!P76+Bawana_NG!P76+Bawana_RLNG!P76+Bawana_Spot!P76</f>
        <v>137.40215065429427</v>
      </c>
      <c r="D76" s="195">
        <f t="shared" si="6"/>
        <v>-0.15215065429427455</v>
      </c>
      <c r="E76" s="194">
        <f>PPCL_NG!J76+PPCL_Spot!J76+GT_NG!J76+GT_Spot!J76+Bawana_NG!J76+Bawana_RLNG!J76+Bawana_Spot!J76</f>
        <v>79.97</v>
      </c>
      <c r="F76" s="194">
        <f>PPCL_NG!Q76+PPCL_Spot!Q76+GT_NG!Q76+GT_Spot!Q76+Bawana_NG!Q76+Bawana_RLNG!Q76+Bawana_Spot!Q76</f>
        <v>80.07177652358844</v>
      </c>
      <c r="G76" s="195">
        <f t="shared" si="7"/>
        <v>-0.10177652358844114</v>
      </c>
      <c r="H76" s="194">
        <f>PPCL_NG!K76+PPCL_Spot!K76+GT_NG!K76+GT_Spot!K76+Bawana_NG!K76+Bawana_RLNG!K76+Bawana_Spot!K76</f>
        <v>14.879999999999999</v>
      </c>
      <c r="I76" s="194">
        <f>PPCL_NG!R76+PPCL_Spot!R76+GT_NG!R76+GT_Spot!R76+Bawana_NG!R76+Bawana_RLNG!R76+Bawana_Spot!R76</f>
        <v>14.879729867246404</v>
      </c>
      <c r="J76" s="195">
        <f t="shared" si="8"/>
        <v>2.7013275359522027E-4</v>
      </c>
      <c r="K76" s="194">
        <f>PPCL_NG!L76+PPCL_Spot!L76+GT_NG!L76+GT_Spot!L76+Bawana_NG!L76+Bawana_RLNG!L76+Bawana_Spot!L76</f>
        <v>66.37</v>
      </c>
      <c r="L76" s="194">
        <f>PPCL_NG!S76+PPCL_Spot!S76+GT_NG!S76+GT_Spot!S76+Bawana_NG!S76+Bawana_RLNG!S76+Bawana_Spot!S76</f>
        <v>66.396130821782904</v>
      </c>
      <c r="M76" s="195">
        <f t="shared" si="9"/>
        <v>-2.6130821782899716E-2</v>
      </c>
      <c r="N76" s="194">
        <f>PPCL_NG!M76+PPCL_Spot!M76+GT_NG!M76+GT_Spot!M76+Bawana_NG!M76+Bawana_RLNG!M76+Bawana_Spot!M76</f>
        <v>97.89</v>
      </c>
      <c r="O76" s="194">
        <f>PPCL_NG!T76+PPCL_Spot!T76+GT_NG!T76+GT_Spot!T76+Bawana_NG!T76+Bawana_RLNG!T76+Bawana_Spot!T76</f>
        <v>98.030212133088</v>
      </c>
      <c r="P76" s="195">
        <f t="shared" si="10"/>
        <v>-0.14021213308799929</v>
      </c>
      <c r="Q76" s="195">
        <f t="shared" si="11"/>
        <v>-0.42000000000001947</v>
      </c>
    </row>
    <row r="77" spans="1:17">
      <c r="A77" s="34" t="s">
        <v>119</v>
      </c>
      <c r="B77" s="194">
        <f>PPCL_NG!I77+PPCL_Spot!I77+GT_NG!I77+GT_Spot!I77+Bawana_NG!I77+Bawana_RLNG!I77+Bawana_Spot!I77</f>
        <v>137.25</v>
      </c>
      <c r="C77" s="194">
        <f>PPCL_NG!P77+PPCL_Spot!P77+GT_NG!P77+GT_Spot!P77+Bawana_NG!P77+Bawana_RLNG!P77+Bawana_Spot!P77</f>
        <v>137.40215065429427</v>
      </c>
      <c r="D77" s="195">
        <f t="shared" si="6"/>
        <v>-0.15215065429427455</v>
      </c>
      <c r="E77" s="194">
        <f>PPCL_NG!J77+PPCL_Spot!J77+GT_NG!J77+GT_Spot!J77+Bawana_NG!J77+Bawana_RLNG!J77+Bawana_Spot!J77</f>
        <v>79.97</v>
      </c>
      <c r="F77" s="194">
        <f>PPCL_NG!Q77+PPCL_Spot!Q77+GT_NG!Q77+GT_Spot!Q77+Bawana_NG!Q77+Bawana_RLNG!Q77+Bawana_Spot!Q77</f>
        <v>80.07177652358844</v>
      </c>
      <c r="G77" s="195">
        <f t="shared" si="7"/>
        <v>-0.10177652358844114</v>
      </c>
      <c r="H77" s="194">
        <f>PPCL_NG!K77+PPCL_Spot!K77+GT_NG!K77+GT_Spot!K77+Bawana_NG!K77+Bawana_RLNG!K77+Bawana_Spot!K77</f>
        <v>14.879999999999999</v>
      </c>
      <c r="I77" s="194">
        <f>PPCL_NG!R77+PPCL_Spot!R77+GT_NG!R77+GT_Spot!R77+Bawana_NG!R77+Bawana_RLNG!R77+Bawana_Spot!R77</f>
        <v>14.879729867246404</v>
      </c>
      <c r="J77" s="195">
        <f t="shared" si="8"/>
        <v>2.7013275359522027E-4</v>
      </c>
      <c r="K77" s="194">
        <f>PPCL_NG!L77+PPCL_Spot!L77+GT_NG!L77+GT_Spot!L77+Bawana_NG!L77+Bawana_RLNG!L77+Bawana_Spot!L77</f>
        <v>66.37</v>
      </c>
      <c r="L77" s="194">
        <f>PPCL_NG!S77+PPCL_Spot!S77+GT_NG!S77+GT_Spot!S77+Bawana_NG!S77+Bawana_RLNG!S77+Bawana_Spot!S77</f>
        <v>66.396130821782904</v>
      </c>
      <c r="M77" s="195">
        <f t="shared" si="9"/>
        <v>-2.6130821782899716E-2</v>
      </c>
      <c r="N77" s="194">
        <f>PPCL_NG!M77+PPCL_Spot!M77+GT_NG!M77+GT_Spot!M77+Bawana_NG!M77+Bawana_RLNG!M77+Bawana_Spot!M77</f>
        <v>97.89</v>
      </c>
      <c r="O77" s="194">
        <f>PPCL_NG!T77+PPCL_Spot!T77+GT_NG!T77+GT_Spot!T77+Bawana_NG!T77+Bawana_RLNG!T77+Bawana_Spot!T77</f>
        <v>98.030212133088</v>
      </c>
      <c r="P77" s="195">
        <f t="shared" si="10"/>
        <v>-0.14021213308799929</v>
      </c>
      <c r="Q77" s="195">
        <f t="shared" si="11"/>
        <v>-0.42000000000001947</v>
      </c>
    </row>
    <row r="78" spans="1:17">
      <c r="A78" s="34" t="s">
        <v>120</v>
      </c>
      <c r="B78" s="194">
        <f>PPCL_NG!I78+PPCL_Spot!I78+GT_NG!I78+GT_Spot!I78+Bawana_NG!I78+Bawana_RLNG!I78+Bawana_Spot!I78</f>
        <v>137.25</v>
      </c>
      <c r="C78" s="194">
        <f>PPCL_NG!P78+PPCL_Spot!P78+GT_NG!P78+GT_Spot!P78+Bawana_NG!P78+Bawana_RLNG!P78+Bawana_Spot!P78</f>
        <v>137.40215065429427</v>
      </c>
      <c r="D78" s="195">
        <f t="shared" si="6"/>
        <v>-0.15215065429427455</v>
      </c>
      <c r="E78" s="194">
        <f>PPCL_NG!J78+PPCL_Spot!J78+GT_NG!J78+GT_Spot!J78+Bawana_NG!J78+Bawana_RLNG!J78+Bawana_Spot!J78</f>
        <v>79.97</v>
      </c>
      <c r="F78" s="194">
        <f>PPCL_NG!Q78+PPCL_Spot!Q78+GT_NG!Q78+GT_Spot!Q78+Bawana_NG!Q78+Bawana_RLNG!Q78+Bawana_Spot!Q78</f>
        <v>80.07177652358844</v>
      </c>
      <c r="G78" s="195">
        <f t="shared" si="7"/>
        <v>-0.10177652358844114</v>
      </c>
      <c r="H78" s="194">
        <f>PPCL_NG!K78+PPCL_Spot!K78+GT_NG!K78+GT_Spot!K78+Bawana_NG!K78+Bawana_RLNG!K78+Bawana_Spot!K78</f>
        <v>14.879999999999999</v>
      </c>
      <c r="I78" s="194">
        <f>PPCL_NG!R78+PPCL_Spot!R78+GT_NG!R78+GT_Spot!R78+Bawana_NG!R78+Bawana_RLNG!R78+Bawana_Spot!R78</f>
        <v>14.879729867246404</v>
      </c>
      <c r="J78" s="195">
        <f t="shared" si="8"/>
        <v>2.7013275359522027E-4</v>
      </c>
      <c r="K78" s="194">
        <f>PPCL_NG!L78+PPCL_Spot!L78+GT_NG!L78+GT_Spot!L78+Bawana_NG!L78+Bawana_RLNG!L78+Bawana_Spot!L78</f>
        <v>66.37</v>
      </c>
      <c r="L78" s="194">
        <f>PPCL_NG!S78+PPCL_Spot!S78+GT_NG!S78+GT_Spot!S78+Bawana_NG!S78+Bawana_RLNG!S78+Bawana_Spot!S78</f>
        <v>66.396130821782904</v>
      </c>
      <c r="M78" s="195">
        <f t="shared" si="9"/>
        <v>-2.6130821782899716E-2</v>
      </c>
      <c r="N78" s="194">
        <f>PPCL_NG!M78+PPCL_Spot!M78+GT_NG!M78+GT_Spot!M78+Bawana_NG!M78+Bawana_RLNG!M78+Bawana_Spot!M78</f>
        <v>97.89</v>
      </c>
      <c r="O78" s="194">
        <f>PPCL_NG!T78+PPCL_Spot!T78+GT_NG!T78+GT_Spot!T78+Bawana_NG!T78+Bawana_RLNG!T78+Bawana_Spot!T78</f>
        <v>98.030212133088</v>
      </c>
      <c r="P78" s="195">
        <f t="shared" si="10"/>
        <v>-0.14021213308799929</v>
      </c>
      <c r="Q78" s="195">
        <f t="shared" si="11"/>
        <v>-0.42000000000001947</v>
      </c>
    </row>
    <row r="79" spans="1:17">
      <c r="A79" s="34" t="s">
        <v>121</v>
      </c>
      <c r="B79" s="194">
        <f>PPCL_NG!I79+PPCL_Spot!I79+GT_NG!I79+GT_Spot!I79+Bawana_NG!I79+Bawana_RLNG!I79+Bawana_Spot!I79</f>
        <v>153.1</v>
      </c>
      <c r="C79" s="194">
        <f>PPCL_NG!P79+PPCL_Spot!P79+GT_NG!P79+GT_Spot!P79+Bawana_NG!P79+Bawana_RLNG!P79+Bawana_Spot!P79</f>
        <v>153.25156320995188</v>
      </c>
      <c r="D79" s="195">
        <f t="shared" si="6"/>
        <v>-0.15156320995188821</v>
      </c>
      <c r="E79" s="194">
        <f>PPCL_NG!J79+PPCL_Spot!J79+GT_NG!J79+GT_Spot!J79+Bawana_NG!J79+Bawana_RLNG!J79+Bawana_Spot!J79</f>
        <v>76.539999999999992</v>
      </c>
      <c r="F79" s="194">
        <f>PPCL_NG!Q79+PPCL_Spot!Q79+GT_NG!Q79+GT_Spot!Q79+Bawana_NG!Q79+Bawana_RLNG!Q79+Bawana_Spot!Q79</f>
        <v>76.64200100521613</v>
      </c>
      <c r="G79" s="195">
        <f t="shared" si="7"/>
        <v>-0.1020010052161382</v>
      </c>
      <c r="H79" s="194">
        <f>PPCL_NG!K79+PPCL_Spot!K79+GT_NG!K79+GT_Spot!K79+Bawana_NG!K79+Bawana_RLNG!K79+Bawana_Spot!K79</f>
        <v>14.879999999999999</v>
      </c>
      <c r="I79" s="194">
        <f>PPCL_NG!R79+PPCL_Spot!R79+GT_NG!R79+GT_Spot!R79+Bawana_NG!R79+Bawana_RLNG!R79+Bawana_Spot!R79</f>
        <v>14.879738409854422</v>
      </c>
      <c r="J79" s="195">
        <f t="shared" si="8"/>
        <v>2.6159014557691762E-4</v>
      </c>
      <c r="K79" s="194">
        <f>PPCL_NG!L79+PPCL_Spot!L79+GT_NG!L79+GT_Spot!L79+Bawana_NG!L79+Bawana_RLNG!L79+Bawana_Spot!L79</f>
        <v>68.69</v>
      </c>
      <c r="L79" s="194">
        <f>PPCL_NG!S79+PPCL_Spot!S79+GT_NG!S79+GT_Spot!S79+Bawana_NG!S79+Bawana_RLNG!S79+Bawana_Spot!S79</f>
        <v>68.716055616690042</v>
      </c>
      <c r="M79" s="195">
        <f t="shared" si="9"/>
        <v>-2.6055616690044303E-2</v>
      </c>
      <c r="N79" s="194">
        <f>PPCL_NG!M79+PPCL_Spot!M79+GT_NG!M79+GT_Spot!M79+Bawana_NG!M79+Bawana_RLNG!M79+Bawana_Spot!M79</f>
        <v>90.210000000000008</v>
      </c>
      <c r="O79" s="194">
        <f>PPCL_NG!T79+PPCL_Spot!T79+GT_NG!T79+GT_Spot!T79+Bawana_NG!T79+Bawana_RLNG!T79+Bawana_Spot!T79</f>
        <v>90.350641758287566</v>
      </c>
      <c r="P79" s="195">
        <f t="shared" si="10"/>
        <v>-0.14064175828755765</v>
      </c>
      <c r="Q79" s="195">
        <f t="shared" si="11"/>
        <v>-0.42000000000005144</v>
      </c>
    </row>
    <row r="80" spans="1:17">
      <c r="A80" s="34" t="s">
        <v>122</v>
      </c>
      <c r="B80" s="194">
        <f>PPCL_NG!I80+PPCL_Spot!I80+GT_NG!I80+GT_Spot!I80+Bawana_NG!I80+Bawana_RLNG!I80+Bawana_Spot!I80</f>
        <v>153.1</v>
      </c>
      <c r="C80" s="194">
        <f>PPCL_NG!P80+PPCL_Spot!P80+GT_NG!P80+GT_Spot!P80+Bawana_NG!P80+Bawana_RLNG!P80+Bawana_Spot!P80</f>
        <v>153.25602502406161</v>
      </c>
      <c r="D80" s="195">
        <f t="shared" si="6"/>
        <v>-0.15602502406161989</v>
      </c>
      <c r="E80" s="194">
        <f>PPCL_NG!J80+PPCL_Spot!J80+GT_NG!J80+GT_Spot!J80+Bawana_NG!J80+Bawana_RLNG!J80+Bawana_Spot!J80</f>
        <v>76.539999999999992</v>
      </c>
      <c r="F80" s="194">
        <f>PPCL_NG!Q80+PPCL_Spot!Q80+GT_NG!Q80+GT_Spot!Q80+Bawana_NG!Q80+Bawana_RLNG!Q80+Bawana_Spot!Q80</f>
        <v>76.644016682707729</v>
      </c>
      <c r="G80" s="195">
        <f t="shared" si="7"/>
        <v>-0.10401668270773712</v>
      </c>
      <c r="H80" s="194">
        <f>PPCL_NG!K80+PPCL_Spot!K80+GT_NG!K80+GT_Spot!K80+Bawana_NG!K80+Bawana_RLNG!K80+Bawana_Spot!K80</f>
        <v>14.879999999999999</v>
      </c>
      <c r="I80" s="194">
        <f>PPCL_NG!R80+PPCL_Spot!R80+GT_NG!R80+GT_Spot!R80+Bawana_NG!R80+Bawana_RLNG!R80+Bawana_Spot!R80</f>
        <v>14.879999999999999</v>
      </c>
      <c r="J80" s="195">
        <f t="shared" si="8"/>
        <v>0</v>
      </c>
      <c r="K80" s="194">
        <f>PPCL_NG!L80+PPCL_Spot!L80+GT_NG!L80+GT_Spot!L80+Bawana_NG!L80+Bawana_RLNG!L80+Bawana_Spot!L80</f>
        <v>68.69</v>
      </c>
      <c r="L80" s="194">
        <f>PPCL_NG!S80+PPCL_Spot!S80+GT_NG!S80+GT_Spot!S80+Bawana_NG!S80+Bawana_RLNG!S80+Bawana_Spot!S80</f>
        <v>68.717038819377606</v>
      </c>
      <c r="M80" s="195">
        <f t="shared" si="9"/>
        <v>-2.7038819377608547E-2</v>
      </c>
      <c r="N80" s="194">
        <f>PPCL_NG!M80+PPCL_Spot!M80+GT_NG!M80+GT_Spot!M80+Bawana_NG!M80+Bawana_RLNG!M80+Bawana_Spot!M80</f>
        <v>89.36</v>
      </c>
      <c r="O80" s="194">
        <f>PPCL_NG!T80+PPCL_Spot!T80+GT_NG!T80+GT_Spot!T80+Bawana_NG!T80+Bawana_RLNG!T80+Bawana_Spot!T80</f>
        <v>89.502919473853069</v>
      </c>
      <c r="P80" s="195">
        <f t="shared" si="10"/>
        <v>-0.14291947385306969</v>
      </c>
      <c r="Q80" s="195">
        <f t="shared" si="11"/>
        <v>-0.43000000000003524</v>
      </c>
    </row>
    <row r="81" spans="1:17">
      <c r="A81" s="34" t="s">
        <v>123</v>
      </c>
      <c r="B81" s="194">
        <f>PPCL_NG!I81+PPCL_Spot!I81+GT_NG!I81+GT_Spot!I81+Bawana_NG!I81+Bawana_RLNG!I81+Bawana_Spot!I81</f>
        <v>152.77000000000001</v>
      </c>
      <c r="C81" s="194">
        <f>PPCL_NG!P81+PPCL_Spot!P81+GT_NG!P81+GT_Spot!P81+Bawana_NG!P81+Bawana_RLNG!P81+Bawana_Spot!P81</f>
        <v>152.92190910846938</v>
      </c>
      <c r="D81" s="195">
        <f t="shared" si="6"/>
        <v>-0.15190910846936845</v>
      </c>
      <c r="E81" s="194">
        <f>PPCL_NG!J81+PPCL_Spot!J81+GT_NG!J81+GT_Spot!J81+Bawana_NG!J81+Bawana_RLNG!J81+Bawana_Spot!J81</f>
        <v>76.39</v>
      </c>
      <c r="F81" s="194">
        <f>PPCL_NG!Q81+PPCL_Spot!Q81+GT_NG!Q81+GT_Spot!Q81+Bawana_NG!Q81+Bawana_RLNG!Q81+Bawana_Spot!Q81</f>
        <v>76.492157307059969</v>
      </c>
      <c r="G81" s="195">
        <f t="shared" si="7"/>
        <v>-0.10215730705996862</v>
      </c>
      <c r="H81" s="194">
        <f>PPCL_NG!K81+PPCL_Spot!K81+GT_NG!K81+GT_Spot!K81+Bawana_NG!K81+Bawana_RLNG!K81+Bawana_Spot!K81</f>
        <v>14.86</v>
      </c>
      <c r="I81" s="194">
        <f>PPCL_NG!R81+PPCL_Spot!R81+GT_NG!R81+GT_Spot!R81+Bawana_NG!R81+Bawana_RLNG!R81+Bawana_Spot!R81</f>
        <v>14.859758716471125</v>
      </c>
      <c r="J81" s="195">
        <f t="shared" si="8"/>
        <v>2.4128352887409221E-4</v>
      </c>
      <c r="K81" s="194">
        <f>PPCL_NG!L81+PPCL_Spot!L81+GT_NG!L81+GT_Spot!L81+Bawana_NG!L81+Bawana_RLNG!L81+Bawana_Spot!L81</f>
        <v>68.62</v>
      </c>
      <c r="L81" s="194">
        <f>PPCL_NG!S81+PPCL_Spot!S81+GT_NG!S81+GT_Spot!S81+Bawana_NG!S81+Bawana_RLNG!S81+Bawana_Spot!S81</f>
        <v>68.646131725973532</v>
      </c>
      <c r="M81" s="195">
        <f t="shared" si="9"/>
        <v>-2.6131725973527864E-2</v>
      </c>
      <c r="N81" s="194">
        <f>PPCL_NG!M81+PPCL_Spot!M81+GT_NG!M81+GT_Spot!M81+Bawana_NG!M81+Bawana_RLNG!M81+Bawana_Spot!M81</f>
        <v>108.74</v>
      </c>
      <c r="O81" s="194">
        <f>PPCL_NG!T81+PPCL_Spot!T81+GT_NG!T81+GT_Spot!T81+Bawana_NG!T81+Bawana_RLNG!T81+Bawana_Spot!T81</f>
        <v>108.88004314202604</v>
      </c>
      <c r="P81" s="195">
        <f t="shared" si="10"/>
        <v>-0.14004314202604462</v>
      </c>
      <c r="Q81" s="195">
        <f t="shared" si="11"/>
        <v>-0.42000000000003546</v>
      </c>
    </row>
    <row r="82" spans="1:17">
      <c r="A82" s="34" t="s">
        <v>124</v>
      </c>
      <c r="B82" s="194">
        <f>PPCL_NG!I82+PPCL_Spot!I82+GT_NG!I82+GT_Spot!I82+Bawana_NG!I82+Bawana_RLNG!I82+Bawana_Spot!I82</f>
        <v>148.85</v>
      </c>
      <c r="C82" s="194">
        <f>PPCL_NG!P82+PPCL_Spot!P82+GT_NG!P82+GT_Spot!P82+Bawana_NG!P82+Bawana_RLNG!P82+Bawana_Spot!P82</f>
        <v>149.00993755021761</v>
      </c>
      <c r="D82" s="195">
        <f t="shared" si="6"/>
        <v>-0.15993755021762013</v>
      </c>
      <c r="E82" s="194">
        <f>PPCL_NG!J82+PPCL_Spot!J82+GT_NG!J82+GT_Spot!J82+Bawana_NG!J82+Bawana_RLNG!J82+Bawana_Spot!J82</f>
        <v>86.68</v>
      </c>
      <c r="F82" s="194">
        <f>PPCL_NG!Q82+PPCL_Spot!Q82+GT_NG!Q82+GT_Spot!Q82+Bawana_NG!Q82+Bawana_RLNG!Q82+Bawana_Spot!Q82</f>
        <v>86.786279022181745</v>
      </c>
      <c r="G82" s="195">
        <f t="shared" si="7"/>
        <v>-0.10627902218173801</v>
      </c>
      <c r="H82" s="194">
        <f>PPCL_NG!K82+PPCL_Spot!K82+GT_NG!K82+GT_Spot!K82+Bawana_NG!K82+Bawana_RLNG!K82+Bawana_Spot!K82</f>
        <v>14.629999999999999</v>
      </c>
      <c r="I82" s="194">
        <f>PPCL_NG!R82+PPCL_Spot!R82+GT_NG!R82+GT_Spot!R82+Bawana_NG!R82+Bawana_RLNG!R82+Bawana_Spot!R82</f>
        <v>14.630229352151972</v>
      </c>
      <c r="J82" s="195">
        <f t="shared" si="8"/>
        <v>-2.2935215197250614E-4</v>
      </c>
      <c r="K82" s="194">
        <f>PPCL_NG!L82+PPCL_Spot!L82+GT_NG!L82+GT_Spot!L82+Bawana_NG!L82+Bawana_RLNG!L82+Bawana_Spot!L82</f>
        <v>67.75</v>
      </c>
      <c r="L82" s="194">
        <f>PPCL_NG!S82+PPCL_Spot!S82+GT_NG!S82+GT_Spot!S82+Bawana_NG!S82+Bawana_RLNG!S82+Bawana_Spot!S82</f>
        <v>67.77790083882536</v>
      </c>
      <c r="M82" s="195">
        <f t="shared" si="9"/>
        <v>-2.7900838825360097E-2</v>
      </c>
      <c r="N82" s="194">
        <f>PPCL_NG!M82+PPCL_Spot!M82+GT_NG!M82+GT_Spot!M82+Bawana_NG!M82+Bawana_RLNG!M82+Bawana_Spot!M82</f>
        <v>105.99</v>
      </c>
      <c r="O82" s="194">
        <f>PPCL_NG!T82+PPCL_Spot!T82+GT_NG!T82+GT_Spot!T82+Bawana_NG!T82+Bawana_RLNG!T82+Bawana_Spot!T82</f>
        <v>106.13565323662334</v>
      </c>
      <c r="P82" s="195">
        <f t="shared" si="10"/>
        <v>-0.14565323662334606</v>
      </c>
      <c r="Q82" s="195">
        <f t="shared" si="11"/>
        <v>-0.44000000000003681</v>
      </c>
    </row>
    <row r="83" spans="1:17">
      <c r="A83" s="34" t="s">
        <v>125</v>
      </c>
      <c r="B83" s="194">
        <f>PPCL_NG!I83+PPCL_Spot!I83+GT_NG!I83+GT_Spot!I83+Bawana_NG!I83+Bawana_RLNG!I83+Bawana_Spot!I83</f>
        <v>148.85</v>
      </c>
      <c r="C83" s="194">
        <f>PPCL_NG!P83+PPCL_Spot!P83+GT_NG!P83+GT_Spot!P83+Bawana_NG!P83+Bawana_RLNG!P83+Bawana_Spot!P83</f>
        <v>149.00993755021761</v>
      </c>
      <c r="D83" s="195">
        <f t="shared" si="6"/>
        <v>-0.15993755021762013</v>
      </c>
      <c r="E83" s="194">
        <f>PPCL_NG!J83+PPCL_Spot!J83+GT_NG!J83+GT_Spot!J83+Bawana_NG!J83+Bawana_RLNG!J83+Bawana_Spot!J83</f>
        <v>86.68</v>
      </c>
      <c r="F83" s="194">
        <f>PPCL_NG!Q83+PPCL_Spot!Q83+GT_NG!Q83+GT_Spot!Q83+Bawana_NG!Q83+Bawana_RLNG!Q83+Bawana_Spot!Q83</f>
        <v>86.786279022181745</v>
      </c>
      <c r="G83" s="195">
        <f t="shared" si="7"/>
        <v>-0.10627902218173801</v>
      </c>
      <c r="H83" s="194">
        <f>PPCL_NG!K83+PPCL_Spot!K83+GT_NG!K83+GT_Spot!K83+Bawana_NG!K83+Bawana_RLNG!K83+Bawana_Spot!K83</f>
        <v>14.629999999999999</v>
      </c>
      <c r="I83" s="194">
        <f>PPCL_NG!R83+PPCL_Spot!R83+GT_NG!R83+GT_Spot!R83+Bawana_NG!R83+Bawana_RLNG!R83+Bawana_Spot!R83</f>
        <v>14.630229352151972</v>
      </c>
      <c r="J83" s="195">
        <f t="shared" si="8"/>
        <v>-2.2935215197250614E-4</v>
      </c>
      <c r="K83" s="194">
        <f>PPCL_NG!L83+PPCL_Spot!L83+GT_NG!L83+GT_Spot!L83+Bawana_NG!L83+Bawana_RLNG!L83+Bawana_Spot!L83</f>
        <v>67.75</v>
      </c>
      <c r="L83" s="194">
        <f>PPCL_NG!S83+PPCL_Spot!S83+GT_NG!S83+GT_Spot!S83+Bawana_NG!S83+Bawana_RLNG!S83+Bawana_Spot!S83</f>
        <v>67.77790083882536</v>
      </c>
      <c r="M83" s="195">
        <f t="shared" si="9"/>
        <v>-2.7900838825360097E-2</v>
      </c>
      <c r="N83" s="194">
        <f>PPCL_NG!M83+PPCL_Spot!M83+GT_NG!M83+GT_Spot!M83+Bawana_NG!M83+Bawana_RLNG!M83+Bawana_Spot!M83</f>
        <v>105.99</v>
      </c>
      <c r="O83" s="194">
        <f>PPCL_NG!T83+PPCL_Spot!T83+GT_NG!T83+GT_Spot!T83+Bawana_NG!T83+Bawana_RLNG!T83+Bawana_Spot!T83</f>
        <v>106.13565323662334</v>
      </c>
      <c r="P83" s="195">
        <f t="shared" si="10"/>
        <v>-0.14565323662334606</v>
      </c>
      <c r="Q83" s="195">
        <f t="shared" si="11"/>
        <v>-0.44000000000003681</v>
      </c>
    </row>
    <row r="84" spans="1:17">
      <c r="A84" s="34" t="s">
        <v>126</v>
      </c>
      <c r="B84" s="194">
        <f>PPCL_NG!I84+PPCL_Spot!I84+GT_NG!I84+GT_Spot!I84+Bawana_NG!I84+Bawana_RLNG!I84+Bawana_Spot!I84</f>
        <v>148.85</v>
      </c>
      <c r="C84" s="194">
        <f>PPCL_NG!P84+PPCL_Spot!P84+GT_NG!P84+GT_Spot!P84+Bawana_NG!P84+Bawana_RLNG!P84+Bawana_Spot!P84</f>
        <v>149.00993755021761</v>
      </c>
      <c r="D84" s="195">
        <f t="shared" si="6"/>
        <v>-0.15993755021762013</v>
      </c>
      <c r="E84" s="194">
        <f>PPCL_NG!J84+PPCL_Spot!J84+GT_NG!J84+GT_Spot!J84+Bawana_NG!J84+Bawana_RLNG!J84+Bawana_Spot!J84</f>
        <v>86.68</v>
      </c>
      <c r="F84" s="194">
        <f>PPCL_NG!Q84+PPCL_Spot!Q84+GT_NG!Q84+GT_Spot!Q84+Bawana_NG!Q84+Bawana_RLNG!Q84+Bawana_Spot!Q84</f>
        <v>86.786279022181745</v>
      </c>
      <c r="G84" s="195">
        <f t="shared" si="7"/>
        <v>-0.10627902218173801</v>
      </c>
      <c r="H84" s="194">
        <f>PPCL_NG!K84+PPCL_Spot!K84+GT_NG!K84+GT_Spot!K84+Bawana_NG!K84+Bawana_RLNG!K84+Bawana_Spot!K84</f>
        <v>14.629999999999999</v>
      </c>
      <c r="I84" s="194">
        <f>PPCL_NG!R84+PPCL_Spot!R84+GT_NG!R84+GT_Spot!R84+Bawana_NG!R84+Bawana_RLNG!R84+Bawana_Spot!R84</f>
        <v>14.630229352151972</v>
      </c>
      <c r="J84" s="195">
        <f t="shared" si="8"/>
        <v>-2.2935215197250614E-4</v>
      </c>
      <c r="K84" s="194">
        <f>PPCL_NG!L84+PPCL_Spot!L84+GT_NG!L84+GT_Spot!L84+Bawana_NG!L84+Bawana_RLNG!L84+Bawana_Spot!L84</f>
        <v>67.75</v>
      </c>
      <c r="L84" s="194">
        <f>PPCL_NG!S84+PPCL_Spot!S84+GT_NG!S84+GT_Spot!S84+Bawana_NG!S84+Bawana_RLNG!S84+Bawana_Spot!S84</f>
        <v>67.77790083882536</v>
      </c>
      <c r="M84" s="195">
        <f t="shared" si="9"/>
        <v>-2.7900838825360097E-2</v>
      </c>
      <c r="N84" s="194">
        <f>PPCL_NG!M84+PPCL_Spot!M84+GT_NG!M84+GT_Spot!M84+Bawana_NG!M84+Bawana_RLNG!M84+Bawana_Spot!M84</f>
        <v>105.99</v>
      </c>
      <c r="O84" s="194">
        <f>PPCL_NG!T84+PPCL_Spot!T84+GT_NG!T84+GT_Spot!T84+Bawana_NG!T84+Bawana_RLNG!T84+Bawana_Spot!T84</f>
        <v>106.13565323662334</v>
      </c>
      <c r="P84" s="195">
        <f t="shared" si="10"/>
        <v>-0.14565323662334606</v>
      </c>
      <c r="Q84" s="195">
        <f t="shared" si="11"/>
        <v>-0.44000000000003681</v>
      </c>
    </row>
    <row r="85" spans="1:17">
      <c r="A85" s="34" t="s">
        <v>127</v>
      </c>
      <c r="B85" s="194">
        <f>PPCL_NG!I85+PPCL_Spot!I85+GT_NG!I85+GT_Spot!I85+Bawana_NG!I85+Bawana_RLNG!I85+Bawana_Spot!I85</f>
        <v>148.85</v>
      </c>
      <c r="C85" s="194">
        <f>PPCL_NG!P85+PPCL_Spot!P85+GT_NG!P85+GT_Spot!P85+Bawana_NG!P85+Bawana_RLNG!P85+Bawana_Spot!P85</f>
        <v>149.00993755021761</v>
      </c>
      <c r="D85" s="195">
        <f t="shared" si="6"/>
        <v>-0.15993755021762013</v>
      </c>
      <c r="E85" s="194">
        <f>PPCL_NG!J85+PPCL_Spot!J85+GT_NG!J85+GT_Spot!J85+Bawana_NG!J85+Bawana_RLNG!J85+Bawana_Spot!J85</f>
        <v>86.68</v>
      </c>
      <c r="F85" s="194">
        <f>PPCL_NG!Q85+PPCL_Spot!Q85+GT_NG!Q85+GT_Spot!Q85+Bawana_NG!Q85+Bawana_RLNG!Q85+Bawana_Spot!Q85</f>
        <v>86.786279022181745</v>
      </c>
      <c r="G85" s="195">
        <f t="shared" si="7"/>
        <v>-0.10627902218173801</v>
      </c>
      <c r="H85" s="194">
        <f>PPCL_NG!K85+PPCL_Spot!K85+GT_NG!K85+GT_Spot!K85+Bawana_NG!K85+Bawana_RLNG!K85+Bawana_Spot!K85</f>
        <v>14.629999999999999</v>
      </c>
      <c r="I85" s="194">
        <f>PPCL_NG!R85+PPCL_Spot!R85+GT_NG!R85+GT_Spot!R85+Bawana_NG!R85+Bawana_RLNG!R85+Bawana_Spot!R85</f>
        <v>14.630229352151972</v>
      </c>
      <c r="J85" s="195">
        <f t="shared" si="8"/>
        <v>-2.2935215197250614E-4</v>
      </c>
      <c r="K85" s="194">
        <f>PPCL_NG!L85+PPCL_Spot!L85+GT_NG!L85+GT_Spot!L85+Bawana_NG!L85+Bawana_RLNG!L85+Bawana_Spot!L85</f>
        <v>67.75</v>
      </c>
      <c r="L85" s="194">
        <f>PPCL_NG!S85+PPCL_Spot!S85+GT_NG!S85+GT_Spot!S85+Bawana_NG!S85+Bawana_RLNG!S85+Bawana_Spot!S85</f>
        <v>67.77790083882536</v>
      </c>
      <c r="M85" s="195">
        <f t="shared" si="9"/>
        <v>-2.7900838825360097E-2</v>
      </c>
      <c r="N85" s="194">
        <f>PPCL_NG!M85+PPCL_Spot!M85+GT_NG!M85+GT_Spot!M85+Bawana_NG!M85+Bawana_RLNG!M85+Bawana_Spot!M85</f>
        <v>105.99</v>
      </c>
      <c r="O85" s="194">
        <f>PPCL_NG!T85+PPCL_Spot!T85+GT_NG!T85+GT_Spot!T85+Bawana_NG!T85+Bawana_RLNG!T85+Bawana_Spot!T85</f>
        <v>106.13565323662334</v>
      </c>
      <c r="P85" s="195">
        <f t="shared" si="10"/>
        <v>-0.14565323662334606</v>
      </c>
      <c r="Q85" s="195">
        <f t="shared" si="11"/>
        <v>-0.44000000000003681</v>
      </c>
    </row>
    <row r="86" spans="1:17">
      <c r="A86" s="34" t="s">
        <v>128</v>
      </c>
      <c r="B86" s="194">
        <f>PPCL_NG!I86+PPCL_Spot!I86+GT_NG!I86+GT_Spot!I86+Bawana_NG!I86+Bawana_RLNG!I86+Bawana_Spot!I86</f>
        <v>149.79</v>
      </c>
      <c r="C86" s="194">
        <f>PPCL_NG!P86+PPCL_Spot!P86+GT_NG!P86+GT_Spot!P86+Bawana_NG!P86+Bawana_RLNG!P86+Bawana_Spot!P86</f>
        <v>149.94993755021761</v>
      </c>
      <c r="D86" s="195">
        <f t="shared" si="6"/>
        <v>-0.15993755021762013</v>
      </c>
      <c r="E86" s="194">
        <f>PPCL_NG!J86+PPCL_Spot!J86+GT_NG!J86+GT_Spot!J86+Bawana_NG!J86+Bawana_RLNG!J86+Bawana_Spot!J86</f>
        <v>87.17</v>
      </c>
      <c r="F86" s="194">
        <f>PPCL_NG!Q86+PPCL_Spot!Q86+GT_NG!Q86+GT_Spot!Q86+Bawana_NG!Q86+Bawana_RLNG!Q86+Bawana_Spot!Q86</f>
        <v>87.27627902218174</v>
      </c>
      <c r="G86" s="195">
        <f t="shared" si="7"/>
        <v>-0.10627902218173801</v>
      </c>
      <c r="H86" s="194">
        <f>PPCL_NG!K86+PPCL_Spot!K86+GT_NG!K86+GT_Spot!K86+Bawana_NG!K86+Bawana_RLNG!K86+Bawana_Spot!K86</f>
        <v>14.83</v>
      </c>
      <c r="I86" s="194">
        <f>PPCL_NG!R86+PPCL_Spot!R86+GT_NG!R86+GT_Spot!R86+Bawana_NG!R86+Bawana_RLNG!R86+Bawana_Spot!R86</f>
        <v>14.830229352151971</v>
      </c>
      <c r="J86" s="195">
        <f t="shared" si="8"/>
        <v>-2.2935215197072978E-4</v>
      </c>
      <c r="K86" s="194">
        <f>PPCL_NG!L86+PPCL_Spot!L86+GT_NG!L86+GT_Spot!L86+Bawana_NG!L86+Bawana_RLNG!L86+Bawana_Spot!L86</f>
        <v>68.740000000000009</v>
      </c>
      <c r="L86" s="194">
        <f>PPCL_NG!S86+PPCL_Spot!S86+GT_NG!S86+GT_Spot!S86+Bawana_NG!S86+Bawana_RLNG!S86+Bawana_Spot!S86</f>
        <v>68.767900838825369</v>
      </c>
      <c r="M86" s="195">
        <f t="shared" si="9"/>
        <v>-2.7900838825360097E-2</v>
      </c>
      <c r="N86" s="194">
        <f>PPCL_NG!M86+PPCL_Spot!M86+GT_NG!M86+GT_Spot!M86+Bawana_NG!M86+Bawana_RLNG!M86+Bawana_Spot!M86</f>
        <v>106.36999999999999</v>
      </c>
      <c r="O86" s="194">
        <f>PPCL_NG!T86+PPCL_Spot!T86+GT_NG!T86+GT_Spot!T86+Bawana_NG!T86+Bawana_RLNG!T86+Bawana_Spot!T86</f>
        <v>106.51565323662335</v>
      </c>
      <c r="P86" s="195">
        <f t="shared" si="10"/>
        <v>-0.14565323662336027</v>
      </c>
      <c r="Q86" s="195">
        <f t="shared" si="11"/>
        <v>-0.44000000000004924</v>
      </c>
    </row>
    <row r="87" spans="1:17">
      <c r="A87" s="34" t="s">
        <v>129</v>
      </c>
      <c r="B87" s="194">
        <f>PPCL_NG!I87+PPCL_Spot!I87+GT_NG!I87+GT_Spot!I87+Bawana_NG!I87+Bawana_RLNG!I87+Bawana_Spot!I87</f>
        <v>149.79</v>
      </c>
      <c r="C87" s="194">
        <f>PPCL_NG!P87+PPCL_Spot!P87+GT_NG!P87+GT_Spot!P87+Bawana_NG!P87+Bawana_RLNG!P87+Bawana_Spot!P87</f>
        <v>149.94993755021761</v>
      </c>
      <c r="D87" s="195">
        <f t="shared" si="6"/>
        <v>-0.15993755021762013</v>
      </c>
      <c r="E87" s="194">
        <f>PPCL_NG!J87+PPCL_Spot!J87+GT_NG!J87+GT_Spot!J87+Bawana_NG!J87+Bawana_RLNG!J87+Bawana_Spot!J87</f>
        <v>87.17</v>
      </c>
      <c r="F87" s="194">
        <f>PPCL_NG!Q87+PPCL_Spot!Q87+GT_NG!Q87+GT_Spot!Q87+Bawana_NG!Q87+Bawana_RLNG!Q87+Bawana_Spot!Q87</f>
        <v>87.27627902218174</v>
      </c>
      <c r="G87" s="195">
        <f t="shared" si="7"/>
        <v>-0.10627902218173801</v>
      </c>
      <c r="H87" s="194">
        <f>PPCL_NG!K87+PPCL_Spot!K87+GT_NG!K87+GT_Spot!K87+Bawana_NG!K87+Bawana_RLNG!K87+Bawana_Spot!K87</f>
        <v>14.83</v>
      </c>
      <c r="I87" s="194">
        <f>PPCL_NG!R87+PPCL_Spot!R87+GT_NG!R87+GT_Spot!R87+Bawana_NG!R87+Bawana_RLNG!R87+Bawana_Spot!R87</f>
        <v>14.830229352151971</v>
      </c>
      <c r="J87" s="195">
        <f t="shared" si="8"/>
        <v>-2.2935215197072978E-4</v>
      </c>
      <c r="K87" s="194">
        <f>PPCL_NG!L87+PPCL_Spot!L87+GT_NG!L87+GT_Spot!L87+Bawana_NG!L87+Bawana_RLNG!L87+Bawana_Spot!L87</f>
        <v>68.740000000000009</v>
      </c>
      <c r="L87" s="194">
        <f>PPCL_NG!S87+PPCL_Spot!S87+GT_NG!S87+GT_Spot!S87+Bawana_NG!S87+Bawana_RLNG!S87+Bawana_Spot!S87</f>
        <v>68.767900838825369</v>
      </c>
      <c r="M87" s="195">
        <f t="shared" si="9"/>
        <v>-2.7900838825360097E-2</v>
      </c>
      <c r="N87" s="194">
        <f>PPCL_NG!M87+PPCL_Spot!M87+GT_NG!M87+GT_Spot!M87+Bawana_NG!M87+Bawana_RLNG!M87+Bawana_Spot!M87</f>
        <v>106.36999999999999</v>
      </c>
      <c r="O87" s="194">
        <f>PPCL_NG!T87+PPCL_Spot!T87+GT_NG!T87+GT_Spot!T87+Bawana_NG!T87+Bawana_RLNG!T87+Bawana_Spot!T87</f>
        <v>106.51565323662335</v>
      </c>
      <c r="P87" s="195">
        <f t="shared" si="10"/>
        <v>-0.14565323662336027</v>
      </c>
      <c r="Q87" s="195">
        <f t="shared" si="11"/>
        <v>-0.44000000000004924</v>
      </c>
    </row>
    <row r="88" spans="1:17">
      <c r="A88" s="34" t="s">
        <v>130</v>
      </c>
      <c r="B88" s="194">
        <f>PPCL_NG!I88+PPCL_Spot!I88+GT_NG!I88+GT_Spot!I88+Bawana_NG!I88+Bawana_RLNG!I88+Bawana_Spot!I88</f>
        <v>149.79</v>
      </c>
      <c r="C88" s="194">
        <f>PPCL_NG!P88+PPCL_Spot!P88+GT_NG!P88+GT_Spot!P88+Bawana_NG!P88+Bawana_RLNG!P88+Bawana_Spot!P88</f>
        <v>149.94993755021761</v>
      </c>
      <c r="D88" s="195">
        <f t="shared" si="6"/>
        <v>-0.15993755021762013</v>
      </c>
      <c r="E88" s="194">
        <f>PPCL_NG!J88+PPCL_Spot!J88+GT_NG!J88+GT_Spot!J88+Bawana_NG!J88+Bawana_RLNG!J88+Bawana_Spot!J88</f>
        <v>87.17</v>
      </c>
      <c r="F88" s="194">
        <f>PPCL_NG!Q88+PPCL_Spot!Q88+GT_NG!Q88+GT_Spot!Q88+Bawana_NG!Q88+Bawana_RLNG!Q88+Bawana_Spot!Q88</f>
        <v>87.27627902218174</v>
      </c>
      <c r="G88" s="195">
        <f t="shared" si="7"/>
        <v>-0.10627902218173801</v>
      </c>
      <c r="H88" s="194">
        <f>PPCL_NG!K88+PPCL_Spot!K88+GT_NG!K88+GT_Spot!K88+Bawana_NG!K88+Bawana_RLNG!K88+Bawana_Spot!K88</f>
        <v>14.83</v>
      </c>
      <c r="I88" s="194">
        <f>PPCL_NG!R88+PPCL_Spot!R88+GT_NG!R88+GT_Spot!R88+Bawana_NG!R88+Bawana_RLNG!R88+Bawana_Spot!R88</f>
        <v>14.830229352151971</v>
      </c>
      <c r="J88" s="195">
        <f t="shared" si="8"/>
        <v>-2.2935215197072978E-4</v>
      </c>
      <c r="K88" s="194">
        <f>PPCL_NG!L88+PPCL_Spot!L88+GT_NG!L88+GT_Spot!L88+Bawana_NG!L88+Bawana_RLNG!L88+Bawana_Spot!L88</f>
        <v>68.740000000000009</v>
      </c>
      <c r="L88" s="194">
        <f>PPCL_NG!S88+PPCL_Spot!S88+GT_NG!S88+GT_Spot!S88+Bawana_NG!S88+Bawana_RLNG!S88+Bawana_Spot!S88</f>
        <v>68.767900838825369</v>
      </c>
      <c r="M88" s="195">
        <f t="shared" si="9"/>
        <v>-2.7900838825360097E-2</v>
      </c>
      <c r="N88" s="194">
        <f>PPCL_NG!M88+PPCL_Spot!M88+GT_NG!M88+GT_Spot!M88+Bawana_NG!M88+Bawana_RLNG!M88+Bawana_Spot!M88</f>
        <v>106.36999999999999</v>
      </c>
      <c r="O88" s="194">
        <f>PPCL_NG!T88+PPCL_Spot!T88+GT_NG!T88+GT_Spot!T88+Bawana_NG!T88+Bawana_RLNG!T88+Bawana_Spot!T88</f>
        <v>106.51565323662335</v>
      </c>
      <c r="P88" s="195">
        <f t="shared" si="10"/>
        <v>-0.14565323662336027</v>
      </c>
      <c r="Q88" s="195">
        <f t="shared" si="11"/>
        <v>-0.44000000000004924</v>
      </c>
    </row>
    <row r="89" spans="1:17">
      <c r="A89" s="34" t="s">
        <v>131</v>
      </c>
      <c r="B89" s="194">
        <f>PPCL_NG!I89+PPCL_Spot!I89+GT_NG!I89+GT_Spot!I89+Bawana_NG!I89+Bawana_RLNG!I89+Bawana_Spot!I89</f>
        <v>149.79</v>
      </c>
      <c r="C89" s="194">
        <f>PPCL_NG!P89+PPCL_Spot!P89+GT_NG!P89+GT_Spot!P89+Bawana_NG!P89+Bawana_RLNG!P89+Bawana_Spot!P89</f>
        <v>149.94993755021761</v>
      </c>
      <c r="D89" s="195">
        <f t="shared" si="6"/>
        <v>-0.15993755021762013</v>
      </c>
      <c r="E89" s="194">
        <f>PPCL_NG!J89+PPCL_Spot!J89+GT_NG!J89+GT_Spot!J89+Bawana_NG!J89+Bawana_RLNG!J89+Bawana_Spot!J89</f>
        <v>87.17</v>
      </c>
      <c r="F89" s="194">
        <f>PPCL_NG!Q89+PPCL_Spot!Q89+GT_NG!Q89+GT_Spot!Q89+Bawana_NG!Q89+Bawana_RLNG!Q89+Bawana_Spot!Q89</f>
        <v>87.27627902218174</v>
      </c>
      <c r="G89" s="195">
        <f t="shared" si="7"/>
        <v>-0.10627902218173801</v>
      </c>
      <c r="H89" s="194">
        <f>PPCL_NG!K89+PPCL_Spot!K89+GT_NG!K89+GT_Spot!K89+Bawana_NG!K89+Bawana_RLNG!K89+Bawana_Spot!K89</f>
        <v>14.83</v>
      </c>
      <c r="I89" s="194">
        <f>PPCL_NG!R89+PPCL_Spot!R89+GT_NG!R89+GT_Spot!R89+Bawana_NG!R89+Bawana_RLNG!R89+Bawana_Spot!R89</f>
        <v>14.830229352151971</v>
      </c>
      <c r="J89" s="195">
        <f t="shared" si="8"/>
        <v>-2.2935215197072978E-4</v>
      </c>
      <c r="K89" s="194">
        <f>PPCL_NG!L89+PPCL_Spot!L89+GT_NG!L89+GT_Spot!L89+Bawana_NG!L89+Bawana_RLNG!L89+Bawana_Spot!L89</f>
        <v>68.740000000000009</v>
      </c>
      <c r="L89" s="194">
        <f>PPCL_NG!S89+PPCL_Spot!S89+GT_NG!S89+GT_Spot!S89+Bawana_NG!S89+Bawana_RLNG!S89+Bawana_Spot!S89</f>
        <v>68.767900838825369</v>
      </c>
      <c r="M89" s="195">
        <f t="shared" si="9"/>
        <v>-2.7900838825360097E-2</v>
      </c>
      <c r="N89" s="194">
        <f>PPCL_NG!M89+PPCL_Spot!M89+GT_NG!M89+GT_Spot!M89+Bawana_NG!M89+Bawana_RLNG!M89+Bawana_Spot!M89</f>
        <v>106.36999999999999</v>
      </c>
      <c r="O89" s="194">
        <f>PPCL_NG!T89+PPCL_Spot!T89+GT_NG!T89+GT_Spot!T89+Bawana_NG!T89+Bawana_RLNG!T89+Bawana_Spot!T89</f>
        <v>106.51565323662335</v>
      </c>
      <c r="P89" s="195">
        <f t="shared" si="10"/>
        <v>-0.14565323662336027</v>
      </c>
      <c r="Q89" s="195">
        <f t="shared" si="11"/>
        <v>-0.44000000000004924</v>
      </c>
    </row>
    <row r="90" spans="1:17">
      <c r="A90" s="34" t="s">
        <v>132</v>
      </c>
      <c r="B90" s="194">
        <f>PPCL_NG!I90+PPCL_Spot!I90+GT_NG!I90+GT_Spot!I90+Bawana_NG!I90+Bawana_RLNG!I90+Bawana_Spot!I90</f>
        <v>150.13999999999999</v>
      </c>
      <c r="C90" s="194">
        <f>PPCL_NG!P90+PPCL_Spot!P90+GT_NG!P90+GT_Spot!P90+Bawana_NG!P90+Bawana_RLNG!P90+Bawana_Spot!P90</f>
        <v>150.31079491570173</v>
      </c>
      <c r="D90" s="195">
        <f t="shared" si="6"/>
        <v>-0.1707949157017481</v>
      </c>
      <c r="E90" s="194">
        <f>PPCL_NG!J90+PPCL_Spot!J90+GT_NG!J90+GT_Spot!J90+Bawana_NG!J90+Bawana_RLNG!J90+Bawana_Spot!J90</f>
        <v>87.4</v>
      </c>
      <c r="F90" s="194">
        <f>PPCL_NG!Q90+PPCL_Spot!Q90+GT_NG!Q90+GT_Spot!Q90+Bawana_NG!Q90+Bawana_RLNG!Q90+Bawana_Spot!Q90</f>
        <v>87.51346955789343</v>
      </c>
      <c r="G90" s="195">
        <f t="shared" si="7"/>
        <v>-0.11346955789342417</v>
      </c>
      <c r="H90" s="194">
        <f>PPCL_NG!K90+PPCL_Spot!K90+GT_NG!K90+GT_Spot!K90+Bawana_NG!K90+Bawana_RLNG!K90+Bawana_Spot!K90</f>
        <v>14.83</v>
      </c>
      <c r="I90" s="194">
        <f>PPCL_NG!R90+PPCL_Spot!R90+GT_NG!R90+GT_Spot!R90+Bawana_NG!R90+Bawana_RLNG!R90+Bawana_Spot!R90</f>
        <v>14.830229352151971</v>
      </c>
      <c r="J90" s="195">
        <f t="shared" si="8"/>
        <v>-2.2935215197072978E-4</v>
      </c>
      <c r="K90" s="194">
        <f>PPCL_NG!L90+PPCL_Spot!L90+GT_NG!L90+GT_Spot!L90+Bawana_NG!L90+Bawana_RLNG!L90+Bawana_Spot!L90</f>
        <v>68.800000000000011</v>
      </c>
      <c r="L90" s="194">
        <f>PPCL_NG!S90+PPCL_Spot!S90+GT_NG!S90+GT_Spot!S90+Bawana_NG!S90+Bawana_RLNG!S90+Bawana_Spot!S90</f>
        <v>68.829773033760134</v>
      </c>
      <c r="M90" s="195">
        <f t="shared" si="9"/>
        <v>-2.9773033760122303E-2</v>
      </c>
      <c r="N90" s="194">
        <f>PPCL_NG!M90+PPCL_Spot!M90+GT_NG!M90+GT_Spot!M90+Bawana_NG!M90+Bawana_RLNG!M90+Bawana_Spot!M90</f>
        <v>106.69999999999999</v>
      </c>
      <c r="O90" s="194">
        <f>PPCL_NG!T90+PPCL_Spot!T90+GT_NG!T90+GT_Spot!T90+Bawana_NG!T90+Bawana_RLNG!T90+Bawana_Spot!T90</f>
        <v>106.85573314049275</v>
      </c>
      <c r="P90" s="195">
        <f t="shared" si="10"/>
        <v>-0.15573314049275666</v>
      </c>
      <c r="Q90" s="195">
        <f t="shared" si="11"/>
        <v>-0.47000000000002196</v>
      </c>
    </row>
    <row r="91" spans="1:17">
      <c r="A91" s="34" t="s">
        <v>133</v>
      </c>
      <c r="B91" s="194">
        <f>PPCL_NG!I91+PPCL_Spot!I91+GT_NG!I91+GT_Spot!I91+Bawana_NG!I91+Bawana_RLNG!I91+Bawana_Spot!I91</f>
        <v>151.05000000000001</v>
      </c>
      <c r="C91" s="194">
        <f>PPCL_NG!P91+PPCL_Spot!P91+GT_NG!P91+GT_Spot!P91+Bawana_NG!P91+Bawana_RLNG!P91+Bawana_Spot!P91</f>
        <v>151.22082804305614</v>
      </c>
      <c r="D91" s="195">
        <f t="shared" si="6"/>
        <v>-0.17082804305613308</v>
      </c>
      <c r="E91" s="194">
        <f>PPCL_NG!J91+PPCL_Spot!J91+GT_NG!J91+GT_Spot!J91+Bawana_NG!J91+Bawana_RLNG!J91+Bawana_Spot!J91</f>
        <v>87.16</v>
      </c>
      <c r="F91" s="194">
        <f>PPCL_NG!Q91+PPCL_Spot!Q91+GT_NG!Q91+GT_Spot!Q91+Bawana_NG!Q91+Bawana_RLNG!Q91+Bawana_Spot!Q91</f>
        <v>87.273457310636303</v>
      </c>
      <c r="G91" s="195">
        <f t="shared" si="7"/>
        <v>-0.11345731063630637</v>
      </c>
      <c r="H91" s="194">
        <f>PPCL_NG!K91+PPCL_Spot!K91+GT_NG!K91+GT_Spot!K91+Bawana_NG!K91+Bawana_RLNG!K91+Bawana_Spot!K91</f>
        <v>14.8</v>
      </c>
      <c r="I91" s="194">
        <f>PPCL_NG!R91+PPCL_Spot!R91+GT_NG!R91+GT_Spot!R91+Bawana_NG!R91+Bawana_RLNG!R91+Bawana_Spot!R91</f>
        <v>14.80022787819173</v>
      </c>
      <c r="J91" s="195">
        <f t="shared" si="8"/>
        <v>-2.2787819172975787E-4</v>
      </c>
      <c r="K91" s="194">
        <f>PPCL_NG!L91+PPCL_Spot!L91+GT_NG!L91+GT_Spot!L91+Bawana_NG!L91+Bawana_RLNG!L91+Bawana_Spot!L91</f>
        <v>68.710000000000008</v>
      </c>
      <c r="L91" s="194">
        <f>PPCL_NG!S91+PPCL_Spot!S91+GT_NG!S91+GT_Spot!S91+Bawana_NG!S91+Bawana_RLNG!S91+Bawana_Spot!S91</f>
        <v>68.739768426501414</v>
      </c>
      <c r="M91" s="195">
        <f t="shared" si="9"/>
        <v>-2.9768426501405543E-2</v>
      </c>
      <c r="N91" s="194">
        <f>PPCL_NG!M91+PPCL_Spot!M91+GT_NG!M91+GT_Spot!M91+Bawana_NG!M91+Bawana_RLNG!M91+Bawana_Spot!M91</f>
        <v>106.41</v>
      </c>
      <c r="O91" s="194">
        <f>PPCL_NG!T91+PPCL_Spot!T91+GT_NG!T91+GT_Spot!T91+Bawana_NG!T91+Bawana_RLNG!T91+Bawana_Spot!T91</f>
        <v>106.56571834161443</v>
      </c>
      <c r="P91" s="195">
        <f t="shared" si="10"/>
        <v>-0.15571834161443121</v>
      </c>
      <c r="Q91" s="195">
        <f t="shared" si="11"/>
        <v>-0.47000000000000597</v>
      </c>
    </row>
    <row r="92" spans="1:17">
      <c r="A92" s="34" t="s">
        <v>134</v>
      </c>
      <c r="B92" s="194">
        <f>PPCL_NG!I92+PPCL_Spot!I92+GT_NG!I92+GT_Spot!I92+Bawana_NG!I92+Bawana_RLNG!I92+Bawana_Spot!I92</f>
        <v>151.05000000000001</v>
      </c>
      <c r="C92" s="194">
        <f>PPCL_NG!P92+PPCL_Spot!P92+GT_NG!P92+GT_Spot!P92+Bawana_NG!P92+Bawana_RLNG!P92+Bawana_Spot!P92</f>
        <v>151.22082804305614</v>
      </c>
      <c r="D92" s="195">
        <f t="shared" si="6"/>
        <v>-0.17082804305613308</v>
      </c>
      <c r="E92" s="194">
        <f>PPCL_NG!J92+PPCL_Spot!J92+GT_NG!J92+GT_Spot!J92+Bawana_NG!J92+Bawana_RLNG!J92+Bawana_Spot!J92</f>
        <v>87.16</v>
      </c>
      <c r="F92" s="194">
        <f>PPCL_NG!Q92+PPCL_Spot!Q92+GT_NG!Q92+GT_Spot!Q92+Bawana_NG!Q92+Bawana_RLNG!Q92+Bawana_Spot!Q92</f>
        <v>87.273457310636303</v>
      </c>
      <c r="G92" s="195">
        <f t="shared" si="7"/>
        <v>-0.11345731063630637</v>
      </c>
      <c r="H92" s="194">
        <f>PPCL_NG!K92+PPCL_Spot!K92+GT_NG!K92+GT_Spot!K92+Bawana_NG!K92+Bawana_RLNG!K92+Bawana_Spot!K92</f>
        <v>14.8</v>
      </c>
      <c r="I92" s="194">
        <f>PPCL_NG!R92+PPCL_Spot!R92+GT_NG!R92+GT_Spot!R92+Bawana_NG!R92+Bawana_RLNG!R92+Bawana_Spot!R92</f>
        <v>14.80022787819173</v>
      </c>
      <c r="J92" s="195">
        <f t="shared" si="8"/>
        <v>-2.2787819172975787E-4</v>
      </c>
      <c r="K92" s="194">
        <f>PPCL_NG!L92+PPCL_Spot!L92+GT_NG!L92+GT_Spot!L92+Bawana_NG!L92+Bawana_RLNG!L92+Bawana_Spot!L92</f>
        <v>68.710000000000008</v>
      </c>
      <c r="L92" s="194">
        <f>PPCL_NG!S92+PPCL_Spot!S92+GT_NG!S92+GT_Spot!S92+Bawana_NG!S92+Bawana_RLNG!S92+Bawana_Spot!S92</f>
        <v>68.739768426501414</v>
      </c>
      <c r="M92" s="195">
        <f t="shared" si="9"/>
        <v>-2.9768426501405543E-2</v>
      </c>
      <c r="N92" s="194">
        <f>PPCL_NG!M92+PPCL_Spot!M92+GT_NG!M92+GT_Spot!M92+Bawana_NG!M92+Bawana_RLNG!M92+Bawana_Spot!M92</f>
        <v>106.41</v>
      </c>
      <c r="O92" s="194">
        <f>PPCL_NG!T92+PPCL_Spot!T92+GT_NG!T92+GT_Spot!T92+Bawana_NG!T92+Bawana_RLNG!T92+Bawana_Spot!T92</f>
        <v>106.56571834161443</v>
      </c>
      <c r="P92" s="195">
        <f t="shared" si="10"/>
        <v>-0.15571834161443121</v>
      </c>
      <c r="Q92" s="195">
        <f t="shared" si="11"/>
        <v>-0.47000000000000597</v>
      </c>
    </row>
    <row r="93" spans="1:17">
      <c r="A93" s="34" t="s">
        <v>135</v>
      </c>
      <c r="B93" s="194">
        <f>PPCL_NG!I93+PPCL_Spot!I93+GT_NG!I93+GT_Spot!I93+Bawana_NG!I93+Bawana_RLNG!I93+Bawana_Spot!I93</f>
        <v>151.05000000000001</v>
      </c>
      <c r="C93" s="194">
        <f>PPCL_NG!P93+PPCL_Spot!P93+GT_NG!P93+GT_Spot!P93+Bawana_NG!P93+Bawana_RLNG!P93+Bawana_Spot!P93</f>
        <v>151.22082804305614</v>
      </c>
      <c r="D93" s="195">
        <f t="shared" si="6"/>
        <v>-0.17082804305613308</v>
      </c>
      <c r="E93" s="194">
        <f>PPCL_NG!J93+PPCL_Spot!J93+GT_NG!J93+GT_Spot!J93+Bawana_NG!J93+Bawana_RLNG!J93+Bawana_Spot!J93</f>
        <v>87.16</v>
      </c>
      <c r="F93" s="194">
        <f>PPCL_NG!Q93+PPCL_Spot!Q93+GT_NG!Q93+GT_Spot!Q93+Bawana_NG!Q93+Bawana_RLNG!Q93+Bawana_Spot!Q93</f>
        <v>87.273457310636303</v>
      </c>
      <c r="G93" s="195">
        <f t="shared" si="7"/>
        <v>-0.11345731063630637</v>
      </c>
      <c r="H93" s="194">
        <f>PPCL_NG!K93+PPCL_Spot!K93+GT_NG!K93+GT_Spot!K93+Bawana_NG!K93+Bawana_RLNG!K93+Bawana_Spot!K93</f>
        <v>14.8</v>
      </c>
      <c r="I93" s="194">
        <f>PPCL_NG!R93+PPCL_Spot!R93+GT_NG!R93+GT_Spot!R93+Bawana_NG!R93+Bawana_RLNG!R93+Bawana_Spot!R93</f>
        <v>14.80022787819173</v>
      </c>
      <c r="J93" s="195">
        <f t="shared" si="8"/>
        <v>-2.2787819172975787E-4</v>
      </c>
      <c r="K93" s="194">
        <f>PPCL_NG!L93+PPCL_Spot!L93+GT_NG!L93+GT_Spot!L93+Bawana_NG!L93+Bawana_RLNG!L93+Bawana_Spot!L93</f>
        <v>68.710000000000008</v>
      </c>
      <c r="L93" s="194">
        <f>PPCL_NG!S93+PPCL_Spot!S93+GT_NG!S93+GT_Spot!S93+Bawana_NG!S93+Bawana_RLNG!S93+Bawana_Spot!S93</f>
        <v>68.739768426501414</v>
      </c>
      <c r="M93" s="195">
        <f t="shared" si="9"/>
        <v>-2.9768426501405543E-2</v>
      </c>
      <c r="N93" s="194">
        <f>PPCL_NG!M93+PPCL_Spot!M93+GT_NG!M93+GT_Spot!M93+Bawana_NG!M93+Bawana_RLNG!M93+Bawana_Spot!M93</f>
        <v>106.41</v>
      </c>
      <c r="O93" s="194">
        <f>PPCL_NG!T93+PPCL_Spot!T93+GT_NG!T93+GT_Spot!T93+Bawana_NG!T93+Bawana_RLNG!T93+Bawana_Spot!T93</f>
        <v>106.56571834161443</v>
      </c>
      <c r="P93" s="195">
        <f t="shared" si="10"/>
        <v>-0.15571834161443121</v>
      </c>
      <c r="Q93" s="195">
        <f t="shared" si="11"/>
        <v>-0.47000000000000597</v>
      </c>
    </row>
    <row r="94" spans="1:17">
      <c r="A94" s="34" t="s">
        <v>136</v>
      </c>
      <c r="B94" s="194">
        <f>PPCL_NG!I94+PPCL_Spot!I94+GT_NG!I94+GT_Spot!I94+Bawana_NG!I94+Bawana_RLNG!I94+Bawana_Spot!I94</f>
        <v>151.05000000000001</v>
      </c>
      <c r="C94" s="194">
        <f>PPCL_NG!P94+PPCL_Spot!P94+GT_NG!P94+GT_Spot!P94+Bawana_NG!P94+Bawana_RLNG!P94+Bawana_Spot!P94</f>
        <v>151.22082804305614</v>
      </c>
      <c r="D94" s="195">
        <f t="shared" si="6"/>
        <v>-0.17082804305613308</v>
      </c>
      <c r="E94" s="194">
        <f>PPCL_NG!J94+PPCL_Spot!J94+GT_NG!J94+GT_Spot!J94+Bawana_NG!J94+Bawana_RLNG!J94+Bawana_Spot!J94</f>
        <v>87.16</v>
      </c>
      <c r="F94" s="194">
        <f>PPCL_NG!Q94+PPCL_Spot!Q94+GT_NG!Q94+GT_Spot!Q94+Bawana_NG!Q94+Bawana_RLNG!Q94+Bawana_Spot!Q94</f>
        <v>87.273457310636303</v>
      </c>
      <c r="G94" s="195">
        <f t="shared" si="7"/>
        <v>-0.11345731063630637</v>
      </c>
      <c r="H94" s="194">
        <f>PPCL_NG!K94+PPCL_Spot!K94+GT_NG!K94+GT_Spot!K94+Bawana_NG!K94+Bawana_RLNG!K94+Bawana_Spot!K94</f>
        <v>14.8</v>
      </c>
      <c r="I94" s="194">
        <f>PPCL_NG!R94+PPCL_Spot!R94+GT_NG!R94+GT_Spot!R94+Bawana_NG!R94+Bawana_RLNG!R94+Bawana_Spot!R94</f>
        <v>14.80022787819173</v>
      </c>
      <c r="J94" s="195">
        <f t="shared" si="8"/>
        <v>-2.2787819172975787E-4</v>
      </c>
      <c r="K94" s="194">
        <f>PPCL_NG!L94+PPCL_Spot!L94+GT_NG!L94+GT_Spot!L94+Bawana_NG!L94+Bawana_RLNG!L94+Bawana_Spot!L94</f>
        <v>68.710000000000008</v>
      </c>
      <c r="L94" s="194">
        <f>PPCL_NG!S94+PPCL_Spot!S94+GT_NG!S94+GT_Spot!S94+Bawana_NG!S94+Bawana_RLNG!S94+Bawana_Spot!S94</f>
        <v>68.739768426501414</v>
      </c>
      <c r="M94" s="195">
        <f t="shared" si="9"/>
        <v>-2.9768426501405543E-2</v>
      </c>
      <c r="N94" s="194">
        <f>PPCL_NG!M94+PPCL_Spot!M94+GT_NG!M94+GT_Spot!M94+Bawana_NG!M94+Bawana_RLNG!M94+Bawana_Spot!M94</f>
        <v>106.41</v>
      </c>
      <c r="O94" s="194">
        <f>PPCL_NG!T94+PPCL_Spot!T94+GT_NG!T94+GT_Spot!T94+Bawana_NG!T94+Bawana_RLNG!T94+Bawana_Spot!T94</f>
        <v>106.56571834161443</v>
      </c>
      <c r="P94" s="195">
        <f t="shared" si="10"/>
        <v>-0.15571834161443121</v>
      </c>
      <c r="Q94" s="195">
        <f t="shared" si="11"/>
        <v>-0.47000000000000597</v>
      </c>
    </row>
    <row r="95" spans="1:17">
      <c r="A95" s="34" t="s">
        <v>137</v>
      </c>
      <c r="B95" s="194">
        <f>PPCL_NG!I95+PPCL_Spot!I95+GT_NG!I95+GT_Spot!I95+Bawana_NG!I95+Bawana_RLNG!I95+Bawana_Spot!I95</f>
        <v>151.05000000000001</v>
      </c>
      <c r="C95" s="194">
        <f>PPCL_NG!P95+PPCL_Spot!P95+GT_NG!P95+GT_Spot!P95+Bawana_NG!P95+Bawana_RLNG!P95+Bawana_Spot!P95</f>
        <v>151.22082804305614</v>
      </c>
      <c r="D95" s="195">
        <f t="shared" si="6"/>
        <v>-0.17082804305613308</v>
      </c>
      <c r="E95" s="194">
        <f>PPCL_NG!J95+PPCL_Spot!J95+GT_NG!J95+GT_Spot!J95+Bawana_NG!J95+Bawana_RLNG!J95+Bawana_Spot!J95</f>
        <v>87.16</v>
      </c>
      <c r="F95" s="194">
        <f>PPCL_NG!Q95+PPCL_Spot!Q95+GT_NG!Q95+GT_Spot!Q95+Bawana_NG!Q95+Bawana_RLNG!Q95+Bawana_Spot!Q95</f>
        <v>87.273457310636303</v>
      </c>
      <c r="G95" s="195">
        <f t="shared" si="7"/>
        <v>-0.11345731063630637</v>
      </c>
      <c r="H95" s="194">
        <f>PPCL_NG!K95+PPCL_Spot!K95+GT_NG!K95+GT_Spot!K95+Bawana_NG!K95+Bawana_RLNG!K95+Bawana_Spot!K95</f>
        <v>14.8</v>
      </c>
      <c r="I95" s="194">
        <f>PPCL_NG!R95+PPCL_Spot!R95+GT_NG!R95+GT_Spot!R95+Bawana_NG!R95+Bawana_RLNG!R95+Bawana_Spot!R95</f>
        <v>14.80022787819173</v>
      </c>
      <c r="J95" s="195">
        <f t="shared" si="8"/>
        <v>-2.2787819172975787E-4</v>
      </c>
      <c r="K95" s="194">
        <f>PPCL_NG!L95+PPCL_Spot!L95+GT_NG!L95+GT_Spot!L95+Bawana_NG!L95+Bawana_RLNG!L95+Bawana_Spot!L95</f>
        <v>68.710000000000008</v>
      </c>
      <c r="L95" s="194">
        <f>PPCL_NG!S95+PPCL_Spot!S95+GT_NG!S95+GT_Spot!S95+Bawana_NG!S95+Bawana_RLNG!S95+Bawana_Spot!S95</f>
        <v>68.739768426501414</v>
      </c>
      <c r="M95" s="195">
        <f t="shared" si="9"/>
        <v>-2.9768426501405543E-2</v>
      </c>
      <c r="N95" s="194">
        <f>PPCL_NG!M95+PPCL_Spot!M95+GT_NG!M95+GT_Spot!M95+Bawana_NG!M95+Bawana_RLNG!M95+Bawana_Spot!M95</f>
        <v>106.41</v>
      </c>
      <c r="O95" s="194">
        <f>PPCL_NG!T95+PPCL_Spot!T95+GT_NG!T95+GT_Spot!T95+Bawana_NG!T95+Bawana_RLNG!T95+Bawana_Spot!T95</f>
        <v>106.56571834161443</v>
      </c>
      <c r="P95" s="195">
        <f t="shared" si="10"/>
        <v>-0.15571834161443121</v>
      </c>
      <c r="Q95" s="195">
        <f t="shared" si="11"/>
        <v>-0.47000000000000597</v>
      </c>
    </row>
    <row r="96" spans="1:17">
      <c r="A96" s="34" t="s">
        <v>138</v>
      </c>
      <c r="B96" s="194">
        <f>PPCL_NG!I96+PPCL_Spot!I96+GT_NG!I96+GT_Spot!I96+Bawana_NG!I96+Bawana_RLNG!I96+Bawana_Spot!I96</f>
        <v>151.05000000000001</v>
      </c>
      <c r="C96" s="194">
        <f>PPCL_NG!P96+PPCL_Spot!P96+GT_NG!P96+GT_Spot!P96+Bawana_NG!P96+Bawana_RLNG!P96+Bawana_Spot!P96</f>
        <v>151.22082804305614</v>
      </c>
      <c r="D96" s="195">
        <f t="shared" si="6"/>
        <v>-0.17082804305613308</v>
      </c>
      <c r="E96" s="194">
        <f>PPCL_NG!J96+PPCL_Spot!J96+GT_NG!J96+GT_Spot!J96+Bawana_NG!J96+Bawana_RLNG!J96+Bawana_Spot!J96</f>
        <v>87.16</v>
      </c>
      <c r="F96" s="194">
        <f>PPCL_NG!Q96+PPCL_Spot!Q96+GT_NG!Q96+GT_Spot!Q96+Bawana_NG!Q96+Bawana_RLNG!Q96+Bawana_Spot!Q96</f>
        <v>87.273457310636303</v>
      </c>
      <c r="G96" s="195">
        <f t="shared" si="7"/>
        <v>-0.11345731063630637</v>
      </c>
      <c r="H96" s="194">
        <f>PPCL_NG!K96+PPCL_Spot!K96+GT_NG!K96+GT_Spot!K96+Bawana_NG!K96+Bawana_RLNG!K96+Bawana_Spot!K96</f>
        <v>14.8</v>
      </c>
      <c r="I96" s="194">
        <f>PPCL_NG!R96+PPCL_Spot!R96+GT_NG!R96+GT_Spot!R96+Bawana_NG!R96+Bawana_RLNG!R96+Bawana_Spot!R96</f>
        <v>14.80022787819173</v>
      </c>
      <c r="J96" s="195">
        <f t="shared" si="8"/>
        <v>-2.2787819172975787E-4</v>
      </c>
      <c r="K96" s="194">
        <f>PPCL_NG!L96+PPCL_Spot!L96+GT_NG!L96+GT_Spot!L96+Bawana_NG!L96+Bawana_RLNG!L96+Bawana_Spot!L96</f>
        <v>68.710000000000008</v>
      </c>
      <c r="L96" s="194">
        <f>PPCL_NG!S96+PPCL_Spot!S96+GT_NG!S96+GT_Spot!S96+Bawana_NG!S96+Bawana_RLNG!S96+Bawana_Spot!S96</f>
        <v>68.739768426501414</v>
      </c>
      <c r="M96" s="195">
        <f t="shared" si="9"/>
        <v>-2.9768426501405543E-2</v>
      </c>
      <c r="N96" s="194">
        <f>PPCL_NG!M96+PPCL_Spot!M96+GT_NG!M96+GT_Spot!M96+Bawana_NG!M96+Bawana_RLNG!M96+Bawana_Spot!M96</f>
        <v>106.41</v>
      </c>
      <c r="O96" s="194">
        <f>PPCL_NG!T96+PPCL_Spot!T96+GT_NG!T96+GT_Spot!T96+Bawana_NG!T96+Bawana_RLNG!T96+Bawana_Spot!T96</f>
        <v>106.56571834161443</v>
      </c>
      <c r="P96" s="195">
        <f t="shared" si="10"/>
        <v>-0.15571834161443121</v>
      </c>
      <c r="Q96" s="195">
        <f t="shared" si="11"/>
        <v>-0.47000000000000597</v>
      </c>
    </row>
    <row r="97" spans="1:17">
      <c r="A97" s="34" t="s">
        <v>139</v>
      </c>
      <c r="B97" s="194">
        <f>PPCL_NG!I97+PPCL_Spot!I97+GT_NG!I97+GT_Spot!I97+Bawana_NG!I97+Bawana_RLNG!I97+Bawana_Spot!I97</f>
        <v>151.05000000000001</v>
      </c>
      <c r="C97" s="194">
        <f>PPCL_NG!P97+PPCL_Spot!P97+GT_NG!P97+GT_Spot!P97+Bawana_NG!P97+Bawana_RLNG!P97+Bawana_Spot!P97</f>
        <v>151.22082804305614</v>
      </c>
      <c r="D97" s="195">
        <f t="shared" si="6"/>
        <v>-0.17082804305613308</v>
      </c>
      <c r="E97" s="194">
        <f>PPCL_NG!J97+PPCL_Spot!J97+GT_NG!J97+GT_Spot!J97+Bawana_NG!J97+Bawana_RLNG!J97+Bawana_Spot!J97</f>
        <v>87.16</v>
      </c>
      <c r="F97" s="194">
        <f>PPCL_NG!Q97+PPCL_Spot!Q97+GT_NG!Q97+GT_Spot!Q97+Bawana_NG!Q97+Bawana_RLNG!Q97+Bawana_Spot!Q97</f>
        <v>87.273457310636303</v>
      </c>
      <c r="G97" s="195">
        <f t="shared" si="7"/>
        <v>-0.11345731063630637</v>
      </c>
      <c r="H97" s="194">
        <f>PPCL_NG!K97+PPCL_Spot!K97+GT_NG!K97+GT_Spot!K97+Bawana_NG!K97+Bawana_RLNG!K97+Bawana_Spot!K97</f>
        <v>14.8</v>
      </c>
      <c r="I97" s="194">
        <f>PPCL_NG!R97+PPCL_Spot!R97+GT_NG!R97+GT_Spot!R97+Bawana_NG!R97+Bawana_RLNG!R97+Bawana_Spot!R97</f>
        <v>14.80022787819173</v>
      </c>
      <c r="J97" s="195">
        <f t="shared" si="8"/>
        <v>-2.2787819172975787E-4</v>
      </c>
      <c r="K97" s="194">
        <f>PPCL_NG!L97+PPCL_Spot!L97+GT_NG!L97+GT_Spot!L97+Bawana_NG!L97+Bawana_RLNG!L97+Bawana_Spot!L97</f>
        <v>68.710000000000008</v>
      </c>
      <c r="L97" s="194">
        <f>PPCL_NG!S97+PPCL_Spot!S97+GT_NG!S97+GT_Spot!S97+Bawana_NG!S97+Bawana_RLNG!S97+Bawana_Spot!S97</f>
        <v>68.739768426501414</v>
      </c>
      <c r="M97" s="195">
        <f t="shared" si="9"/>
        <v>-2.9768426501405543E-2</v>
      </c>
      <c r="N97" s="194">
        <f>PPCL_NG!M97+PPCL_Spot!M97+GT_NG!M97+GT_Spot!M97+Bawana_NG!M97+Bawana_RLNG!M97+Bawana_Spot!M97</f>
        <v>106.41</v>
      </c>
      <c r="O97" s="194">
        <f>PPCL_NG!T97+PPCL_Spot!T97+GT_NG!T97+GT_Spot!T97+Bawana_NG!T97+Bawana_RLNG!T97+Bawana_Spot!T97</f>
        <v>106.56571834161443</v>
      </c>
      <c r="P97" s="195">
        <f t="shared" si="10"/>
        <v>-0.15571834161443121</v>
      </c>
      <c r="Q97" s="195">
        <f t="shared" si="11"/>
        <v>-0.47000000000000597</v>
      </c>
    </row>
    <row r="98" spans="1:17">
      <c r="A98" s="34" t="s">
        <v>140</v>
      </c>
      <c r="B98" s="194">
        <f>PPCL_NG!I98+PPCL_Spot!I98+GT_NG!I98+GT_Spot!I98+Bawana_NG!I98+Bawana_RLNG!I98+Bawana_Spot!I98</f>
        <v>151.05000000000001</v>
      </c>
      <c r="C98" s="194">
        <f>PPCL_NG!P98+PPCL_Spot!P98+GT_NG!P98+GT_Spot!P98+Bawana_NG!P98+Bawana_RLNG!P98+Bawana_Spot!P98</f>
        <v>151.22082804305614</v>
      </c>
      <c r="D98" s="195">
        <f t="shared" si="6"/>
        <v>-0.17082804305613308</v>
      </c>
      <c r="E98" s="194">
        <f>PPCL_NG!J98+PPCL_Spot!J98+GT_NG!J98+GT_Spot!J98+Bawana_NG!J98+Bawana_RLNG!J98+Bawana_Spot!J98</f>
        <v>87.16</v>
      </c>
      <c r="F98" s="194">
        <f>PPCL_NG!Q98+PPCL_Spot!Q98+GT_NG!Q98+GT_Spot!Q98+Bawana_NG!Q98+Bawana_RLNG!Q98+Bawana_Spot!Q98</f>
        <v>87.273457310636303</v>
      </c>
      <c r="G98" s="195">
        <f t="shared" si="7"/>
        <v>-0.11345731063630637</v>
      </c>
      <c r="H98" s="194">
        <f>PPCL_NG!K98+PPCL_Spot!K98+GT_NG!K98+GT_Spot!K98+Bawana_NG!K98+Bawana_RLNG!K98+Bawana_Spot!K98</f>
        <v>14.8</v>
      </c>
      <c r="I98" s="194">
        <f>PPCL_NG!R98+PPCL_Spot!R98+GT_NG!R98+GT_Spot!R98+Bawana_NG!R98+Bawana_RLNG!R98+Bawana_Spot!R98</f>
        <v>14.80022787819173</v>
      </c>
      <c r="J98" s="195">
        <f t="shared" si="8"/>
        <v>-2.2787819172975787E-4</v>
      </c>
      <c r="K98" s="194">
        <f>PPCL_NG!L98+PPCL_Spot!L98+GT_NG!L98+GT_Spot!L98+Bawana_NG!L98+Bawana_RLNG!L98+Bawana_Spot!L98</f>
        <v>68.710000000000008</v>
      </c>
      <c r="L98" s="194">
        <f>PPCL_NG!S98+PPCL_Spot!S98+GT_NG!S98+GT_Spot!S98+Bawana_NG!S98+Bawana_RLNG!S98+Bawana_Spot!S98</f>
        <v>68.739768426501414</v>
      </c>
      <c r="M98" s="195">
        <f t="shared" si="9"/>
        <v>-2.9768426501405543E-2</v>
      </c>
      <c r="N98" s="194">
        <f>PPCL_NG!M98+PPCL_Spot!M98+GT_NG!M98+GT_Spot!M98+Bawana_NG!M98+Bawana_RLNG!M98+Bawana_Spot!M98</f>
        <v>106.41</v>
      </c>
      <c r="O98" s="194">
        <f>PPCL_NG!T98+PPCL_Spot!T98+GT_NG!T98+GT_Spot!T98+Bawana_NG!T98+Bawana_RLNG!T98+Bawana_Spot!T98</f>
        <v>106.56571834161443</v>
      </c>
      <c r="P98" s="195">
        <f t="shared" si="10"/>
        <v>-0.15571834161443121</v>
      </c>
      <c r="Q98" s="195">
        <f t="shared" si="11"/>
        <v>-0.47000000000000597</v>
      </c>
    </row>
    <row r="99" spans="1:17">
      <c r="A99" s="34" t="s">
        <v>324</v>
      </c>
      <c r="B99" s="194">
        <f>PPCL_NG!I99+PPCL_Spot!I99+GT_NG!I99+GT_Spot!I99+Bawana_NG!I99+Bawana_RLNG!I99+Bawana_Spot!I99</f>
        <v>3.4034599999999999</v>
      </c>
      <c r="C99" s="194">
        <f>PPCL_NG!P99+PPCL_Spot!P99+GT_NG!P99+GT_Spot!P99+Bawana_NG!P99+Bawana_RLNG!P99+Bawana_Spot!P99</f>
        <v>3.4063406874251343</v>
      </c>
      <c r="D99" s="195">
        <f t="shared" si="6"/>
        <v>-2.880687425134365E-3</v>
      </c>
      <c r="E99" s="194">
        <f>PPCL_NG!J99+PPCL_Spot!J99+GT_NG!J99+GT_Spot!J99+Bawana_NG!J99+Bawana_RLNG!J99+Bawana_Spot!J99</f>
        <v>1.9616774999999973</v>
      </c>
      <c r="F99" s="194">
        <f>PPCL_NG!Q99+PPCL_Spot!Q99+GT_NG!Q99+GT_Spot!Q99+Bawana_NG!Q99+Bawana_RLNG!Q99+Bawana_Spot!Q99</f>
        <v>1.9635955122692996</v>
      </c>
      <c r="G99" s="195">
        <f t="shared" si="7"/>
        <v>-1.9180122693023272E-3</v>
      </c>
      <c r="H99" s="194">
        <f>PPCL_NG!K99+PPCL_Spot!K99+GT_NG!K99+GT_Spot!K99+Bawana_NG!K99+Bawana_RLNG!K99+Bawana_Spot!K99</f>
        <v>0.35769999999999974</v>
      </c>
      <c r="I99" s="194">
        <f>PPCL_NG!R99+PPCL_Spot!R99+GT_NG!R99+GT_Spot!R99+Bawana_NG!R99+Bawana_RLNG!R99+Bawana_Spot!R99</f>
        <v>0.35769459832386963</v>
      </c>
      <c r="J99" s="195">
        <f t="shared" si="8"/>
        <v>5.4016761301123317E-6</v>
      </c>
      <c r="K99" s="194">
        <f>PPCL_NG!L99+PPCL_Spot!L99+GT_NG!L99+GT_Spot!L99+Bawana_NG!L99+Bawana_RLNG!L99+Bawana_Spot!L99</f>
        <v>1.6015925000000022</v>
      </c>
      <c r="L99" s="194">
        <f>PPCL_NG!S99+PPCL_Spot!S99+GT_NG!S99+GT_Spot!S99+Bawana_NG!S99+Bawana_RLNG!S99+Bawana_Spot!S99</f>
        <v>1.6020810165538681</v>
      </c>
      <c r="M99" s="195">
        <f t="shared" si="9"/>
        <v>-4.885165538659475E-4</v>
      </c>
      <c r="N99" s="194">
        <f>PPCL_NG!M99+PPCL_Spot!M99+GT_NG!M99+GT_Spot!M99+Bawana_NG!M99+Bawana_RLNG!M99+Bawana_Spot!M99</f>
        <v>2.376117500000003</v>
      </c>
      <c r="O99" s="194">
        <f>PPCL_NG!T99+PPCL_Spot!T99+GT_NG!T99+GT_Spot!T99+Bawana_NG!T99+Bawana_RLNG!T99+Bawana_Spot!T99</f>
        <v>2.3787681854278246</v>
      </c>
      <c r="P99" s="195">
        <f t="shared" si="10"/>
        <v>-2.650685427821653E-3</v>
      </c>
      <c r="Q99" s="195">
        <f t="shared" si="11"/>
        <v>-7.9324999999941803E-3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45510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45510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45510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2024-08-28T11:47:00Z</dcterms:modified>
</cp:coreProperties>
</file>